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 1" sheetId="1" r:id="rId4"/>
  </sheets>
  <definedNames/>
  <calcPr/>
</workbook>
</file>

<file path=xl/sharedStrings.xml><?xml version="1.0" encoding="utf-8"?>
<sst xmlns="http://schemas.openxmlformats.org/spreadsheetml/2006/main" count="215" uniqueCount="123">
  <si>
    <t>A-lag</t>
  </si>
  <si>
    <t>Trenere: Aleksander Idland/Ivan Stojadinovic</t>
  </si>
  <si>
    <t>Roy Dyrdal</t>
  </si>
  <si>
    <t>Vegard Natland</t>
  </si>
  <si>
    <t>Daniel Olsen</t>
  </si>
  <si>
    <t>Aleksander Idland</t>
  </si>
  <si>
    <t>Lars Berge</t>
  </si>
  <si>
    <t>Thomas Strand-Grud</t>
  </si>
  <si>
    <t>Melvin Lystad</t>
  </si>
  <si>
    <t>Bendik Aarstad</t>
  </si>
  <si>
    <t>Mathias Rønsberg</t>
  </si>
  <si>
    <t>Audrius Mirauskas</t>
  </si>
  <si>
    <t>Theodor Haugen</t>
  </si>
  <si>
    <t>Jack Aguera</t>
  </si>
  <si>
    <t>Ørjan Bergum</t>
  </si>
  <si>
    <t>Julian Gjelsten</t>
  </si>
  <si>
    <t>Henrik Hovi</t>
  </si>
  <si>
    <t>Amar Jazavac</t>
  </si>
  <si>
    <t>Aleksander Gundersen 99</t>
  </si>
  <si>
    <t>Erik Vogel</t>
  </si>
  <si>
    <t>Jonas Sivertsen</t>
  </si>
  <si>
    <t>Mo Al-Azaizi</t>
  </si>
  <si>
    <t>Elias Myklebust Mathiesen</t>
  </si>
  <si>
    <t>Sondre Isene</t>
  </si>
  <si>
    <t>Aleksander Gundersen 94</t>
  </si>
  <si>
    <t>Daniel Aarstad</t>
  </si>
  <si>
    <t>Even Kvame</t>
  </si>
  <si>
    <t>Nicolai Moi Sene</t>
  </si>
  <si>
    <t>Daniel Øverland</t>
  </si>
  <si>
    <t>Noah Beisland</t>
  </si>
  <si>
    <t>Patrick Osei</t>
  </si>
  <si>
    <t>John Petter Gilje</t>
  </si>
  <si>
    <t>Brage Brattbakk</t>
  </si>
  <si>
    <t>Eirik Moen</t>
  </si>
  <si>
    <t>David Chokheli</t>
  </si>
  <si>
    <t>Tommasco Cicogna</t>
  </si>
  <si>
    <t>Kittisak Bunprasert</t>
  </si>
  <si>
    <t>Mats Selle Hovland</t>
  </si>
  <si>
    <t>Sondre Brokka</t>
  </si>
  <si>
    <t>Torbjørn Ankerheim</t>
  </si>
  <si>
    <t>Marius Rørvik Almås</t>
  </si>
  <si>
    <t>Vegard Eikevik</t>
  </si>
  <si>
    <t>Philip Buch</t>
  </si>
  <si>
    <t>Magnus Liene Ness</t>
  </si>
  <si>
    <t>William Amund Christensen</t>
  </si>
  <si>
    <t>Eirik Reiestad</t>
  </si>
  <si>
    <t>Joaquin Bjerkan</t>
  </si>
  <si>
    <t>Jonatan Hebnes</t>
  </si>
  <si>
    <t>Simon Sakkestad</t>
  </si>
  <si>
    <t>Stian Lima</t>
  </si>
  <si>
    <t>Michael Sivertsen</t>
  </si>
  <si>
    <t>David Møller</t>
  </si>
  <si>
    <t>Ole Lorentzen</t>
  </si>
  <si>
    <t>Andreas Noss Poissant</t>
  </si>
  <si>
    <t>Jonathan Ring</t>
  </si>
  <si>
    <t>Rune Risanger</t>
  </si>
  <si>
    <t>Marius Auflem</t>
  </si>
  <si>
    <t>Jean Andre Gjelsten</t>
  </si>
  <si>
    <t>Espen Knudsen</t>
  </si>
  <si>
    <t>Målscorere</t>
  </si>
  <si>
    <t>Vaulen B</t>
  </si>
  <si>
    <t>H</t>
  </si>
  <si>
    <t>Trening</t>
  </si>
  <si>
    <t>9-3</t>
  </si>
  <si>
    <r>
      <rPr>
        <rFont val="Arial"/>
        <color theme="1"/>
        <sz val="6.0"/>
      </rPr>
      <t xml:space="preserve">Rønsberg 3, Haugen 2, Mirauskas, Berge, Gundersen99, selvmål </t>
    </r>
    <r>
      <rPr>
        <rFont val="Arial"/>
        <color rgb="FFFF9900"/>
        <sz val="6.0"/>
      </rPr>
      <t>(Prøvespiller 45')</t>
    </r>
  </si>
  <si>
    <t>Hjelmeland</t>
  </si>
  <si>
    <t>B</t>
  </si>
  <si>
    <t>Rog Cup</t>
  </si>
  <si>
    <t>1-2</t>
  </si>
  <si>
    <t>Sola</t>
  </si>
  <si>
    <t>1-3</t>
  </si>
  <si>
    <t>Buøy</t>
  </si>
  <si>
    <t>2-2</t>
  </si>
  <si>
    <t>Lars Berge, Mathias Rønsberg</t>
  </si>
  <si>
    <t>Forus &amp; Gausel</t>
  </si>
  <si>
    <t>3-6</t>
  </si>
  <si>
    <t>Even Kvame, Daniel Aarstad, Mathias Rønsberg</t>
  </si>
  <si>
    <t>Randaberg</t>
  </si>
  <si>
    <t>Hinna</t>
  </si>
  <si>
    <t>Serie</t>
  </si>
  <si>
    <t>0-3</t>
  </si>
  <si>
    <t>Hana</t>
  </si>
  <si>
    <t>Sandved</t>
  </si>
  <si>
    <t>2-1</t>
  </si>
  <si>
    <t>Ålgård</t>
  </si>
  <si>
    <t>0-1</t>
  </si>
  <si>
    <t>Vardeneset</t>
  </si>
  <si>
    <t>2-8</t>
  </si>
  <si>
    <t>Vidar 2</t>
  </si>
  <si>
    <t>2-4</t>
  </si>
  <si>
    <t>Daniel Øverland, Aleksander Gundersen99</t>
  </si>
  <si>
    <t>Eiger</t>
  </si>
  <si>
    <t>3-3</t>
  </si>
  <si>
    <t>Audrius Mirauskas, Daniel Aarstad</t>
  </si>
  <si>
    <t>Aleksander Gundersen94, Bendik Aarstad 2</t>
  </si>
  <si>
    <t>Ganddal</t>
  </si>
  <si>
    <t>0-2</t>
  </si>
  <si>
    <t>Lars Berge, Ørjan Bergum</t>
  </si>
  <si>
    <t>Aleksander Gundersen99</t>
  </si>
  <si>
    <t>Aleksander Gundersen99, Daniel Aarstad</t>
  </si>
  <si>
    <t>Madla</t>
  </si>
  <si>
    <t>N</t>
  </si>
  <si>
    <t>Pol Gruppe</t>
  </si>
  <si>
    <t>Tasta</t>
  </si>
  <si>
    <t>Kittisak Bunprasert (2x30)</t>
  </si>
  <si>
    <t>Vidar</t>
  </si>
  <si>
    <t>(2x30)</t>
  </si>
  <si>
    <t>Vardeneset 2</t>
  </si>
  <si>
    <t>WO</t>
  </si>
  <si>
    <t>Seier på walkover</t>
  </si>
  <si>
    <t>Pol kvart</t>
  </si>
  <si>
    <t>Daniel Aarstad (4-3 e.s.s) (2x30)</t>
  </si>
  <si>
    <t>Pol semi</t>
  </si>
  <si>
    <t>1-0</t>
  </si>
  <si>
    <t>Melvin Lystad (Golden Goal etter 120 minutter)</t>
  </si>
  <si>
    <t>Pol finale</t>
  </si>
  <si>
    <t>Daniel Aarstad, Nicolai Moi Sene, Henrik Hovi</t>
  </si>
  <si>
    <t>Kamper '24</t>
  </si>
  <si>
    <t>Fra før</t>
  </si>
  <si>
    <t>Adel</t>
  </si>
  <si>
    <t>Mål '24</t>
  </si>
  <si>
    <t>Minutter</t>
  </si>
  <si>
    <t>Andre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</si>
</sst>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"/>
    <numFmt numFmtId="165" formatCode="d-m"/>
    <numFmt numFmtId="166" formatCode="dd.mm.yyyy"/>
  </numFmts>
  <fonts count="5">
    <font>
      <sz val="10.0"/>
      <color rgb="FF000000"/>
      <name val="Arial"/>
      <scheme val="minor"/>
    </font>
    <font>
      <b/>
      <sz val="6.0"/>
      <color theme="1"/>
      <name val="Arial"/>
      <scheme val="minor"/>
    </font>
    <font>
      <sz val="6.0"/>
      <color theme="1"/>
      <name val="Arial"/>
      <scheme val="minor"/>
    </font>
    <font>
      <sz val="5.0"/>
      <color theme="1"/>
      <name val="Arial"/>
      <scheme val="minor"/>
    </font>
    <font>
      <sz val="7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1"/>
    </xf>
    <xf borderId="0" fillId="0" fontId="2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 textRotation="90"/>
    </xf>
    <xf borderId="0" fillId="0" fontId="2" numFmtId="0" xfId="0" applyAlignment="1" applyFont="1">
      <alignment readingOrder="0" textRotation="0"/>
    </xf>
    <xf borderId="0" fillId="2" fontId="2" numFmtId="164" xfId="0" applyAlignment="1" applyFill="1" applyFont="1" applyNumberFormat="1">
      <alignment readingOrder="0"/>
    </xf>
    <xf borderId="0" fillId="2" fontId="2" numFmtId="0" xfId="0" applyAlignment="1" applyFont="1">
      <alignment readingOrder="0"/>
    </xf>
    <xf borderId="0" fillId="2" fontId="2" numFmtId="49" xfId="0" applyAlignment="1" applyFont="1" applyNumberFormat="1">
      <alignment readingOrder="0"/>
    </xf>
    <xf borderId="0" fillId="0" fontId="2" numFmtId="0" xfId="0" applyFont="1"/>
    <xf borderId="0" fillId="3" fontId="2" numFmtId="164" xfId="0" applyAlignment="1" applyFill="1" applyFont="1" applyNumberFormat="1">
      <alignment readingOrder="0"/>
    </xf>
    <xf borderId="0" fillId="3" fontId="2" numFmtId="0" xfId="0" applyAlignment="1" applyFont="1">
      <alignment readingOrder="0"/>
    </xf>
    <xf borderId="0" fillId="3" fontId="2" numFmtId="49" xfId="0" applyAlignment="1" applyFont="1" applyNumberFormat="1">
      <alignment readingOrder="0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0" fillId="2" fontId="2" numFmtId="165" xfId="0" applyAlignment="1" applyFont="1" applyNumberFormat="1">
      <alignment horizontal="left"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horizontal="left" readingOrder="0"/>
    </xf>
    <xf borderId="0" fillId="0" fontId="2" numFmtId="165" xfId="0" applyAlignment="1" applyFont="1" applyNumberFormat="1">
      <alignment horizontal="left" readingOrder="0"/>
    </xf>
    <xf borderId="0" fillId="0" fontId="2" numFmtId="49" xfId="0" applyAlignment="1" applyFont="1" applyNumberFormat="1">
      <alignment readingOrder="0"/>
    </xf>
    <xf borderId="0" fillId="6" fontId="2" numFmtId="0" xfId="0" applyAlignment="1" applyFill="1" applyFont="1">
      <alignment readingOrder="0"/>
    </xf>
    <xf borderId="0" fillId="4" fontId="2" numFmtId="0" xfId="0" applyFont="1"/>
    <xf borderId="0" fillId="7" fontId="2" numFmtId="164" xfId="0" applyAlignment="1" applyFill="1" applyFont="1" applyNumberFormat="1">
      <alignment readingOrder="0"/>
    </xf>
    <xf borderId="0" fillId="7" fontId="2" numFmtId="0" xfId="0" applyAlignment="1" applyFont="1">
      <alignment readingOrder="0"/>
    </xf>
    <xf borderId="0" fillId="7" fontId="2" numFmtId="165" xfId="0" applyAlignment="1" applyFont="1" applyNumberFormat="1">
      <alignment horizontal="left" readingOrder="0"/>
    </xf>
    <xf borderId="0" fillId="7" fontId="2" numFmtId="0" xfId="0" applyAlignment="1" applyFont="1">
      <alignment horizontal="left" readingOrder="0"/>
    </xf>
    <xf borderId="0" fillId="7" fontId="2" numFmtId="166" xfId="0" applyAlignment="1" applyFont="1" applyNumberFormat="1">
      <alignment readingOrder="0"/>
    </xf>
    <xf borderId="0" fillId="2" fontId="2" numFmtId="0" xfId="0" applyFont="1"/>
    <xf borderId="0" fillId="0" fontId="3" numFmtId="0" xfId="0" applyAlignment="1" applyFont="1">
      <alignment readingOrder="0"/>
    </xf>
    <xf borderId="0" fillId="5" fontId="3" numFmtId="0" xfId="0" applyAlignment="1" applyFont="1">
      <alignment readingOrder="0"/>
    </xf>
    <xf borderId="0" fillId="5" fontId="3" numFmtId="0" xfId="0" applyAlignment="1" applyFont="1">
      <alignment readingOrder="0" shrinkToFit="0" textRotation="0" wrapText="0"/>
    </xf>
    <xf borderId="0" fillId="0" fontId="2" numFmtId="0" xfId="0" applyAlignment="1" applyFont="1">
      <alignment textRotation="9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2.63" defaultRowHeight="15.75"/>
  <cols>
    <col customWidth="1" min="1" max="1" width="3.25"/>
    <col customWidth="1" min="2" max="2" width="8.25"/>
    <col customWidth="1" min="3" max="3" width="2.0"/>
    <col customWidth="1" min="4" max="4" width="5.88"/>
    <col customWidth="1" min="5" max="5" width="3.0"/>
    <col customWidth="1" min="6" max="62" width="1.88"/>
    <col customWidth="1" min="63" max="63" width="38.5"/>
    <col customWidth="1" min="64" max="64" width="7.0"/>
  </cols>
  <sheetData>
    <row r="1" ht="10.5" customHeight="1">
      <c r="A1" s="1" t="s">
        <v>0</v>
      </c>
      <c r="B1" s="2">
        <v>2024.0</v>
      </c>
      <c r="C1" s="2"/>
      <c r="D1" s="2"/>
      <c r="E1" s="1"/>
      <c r="F1" s="3">
        <v>1.0</v>
      </c>
      <c r="G1" s="3">
        <v>2.0</v>
      </c>
      <c r="H1" s="3">
        <v>3.0</v>
      </c>
      <c r="I1" s="3">
        <v>4.0</v>
      </c>
      <c r="J1" s="3">
        <v>5.0</v>
      </c>
      <c r="K1" s="3">
        <v>6.0</v>
      </c>
      <c r="L1" s="3">
        <v>7.0</v>
      </c>
      <c r="M1" s="3">
        <v>8.0</v>
      </c>
      <c r="N1" s="3">
        <v>9.0</v>
      </c>
      <c r="O1" s="3">
        <v>10.0</v>
      </c>
      <c r="P1" s="3">
        <v>11.0</v>
      </c>
      <c r="Q1" s="3">
        <v>12.0</v>
      </c>
      <c r="R1" s="3">
        <v>13.0</v>
      </c>
      <c r="S1" s="3">
        <v>14.0</v>
      </c>
      <c r="T1" s="3">
        <v>15.0</v>
      </c>
      <c r="U1" s="3">
        <v>16.0</v>
      </c>
      <c r="V1" s="3">
        <v>17.0</v>
      </c>
      <c r="W1" s="3">
        <v>18.0</v>
      </c>
      <c r="X1" s="3">
        <v>19.0</v>
      </c>
      <c r="Y1" s="3">
        <v>20.0</v>
      </c>
      <c r="Z1" s="3">
        <v>21.0</v>
      </c>
      <c r="AA1" s="3">
        <v>22.0</v>
      </c>
      <c r="AB1" s="3">
        <v>23.0</v>
      </c>
      <c r="AC1" s="3">
        <v>24.0</v>
      </c>
      <c r="AD1" s="3">
        <v>25.0</v>
      </c>
      <c r="AE1" s="3">
        <v>26.0</v>
      </c>
      <c r="AF1" s="3">
        <v>27.0</v>
      </c>
      <c r="AG1" s="3">
        <v>28.0</v>
      </c>
      <c r="AH1" s="3">
        <v>29.0</v>
      </c>
      <c r="AI1" s="3">
        <v>30.0</v>
      </c>
      <c r="AJ1" s="3">
        <v>31.0</v>
      </c>
      <c r="AK1" s="3">
        <v>32.0</v>
      </c>
      <c r="AL1" s="3">
        <v>33.0</v>
      </c>
      <c r="AM1" s="3">
        <v>34.0</v>
      </c>
      <c r="AN1" s="3">
        <v>35.0</v>
      </c>
      <c r="AO1" s="3">
        <v>36.0</v>
      </c>
      <c r="AP1" s="3">
        <v>37.0</v>
      </c>
      <c r="AQ1" s="3">
        <v>38.0</v>
      </c>
      <c r="AR1" s="3">
        <v>39.0</v>
      </c>
      <c r="AS1" s="3">
        <v>40.0</v>
      </c>
      <c r="AT1" s="3">
        <v>41.0</v>
      </c>
      <c r="AU1" s="3">
        <v>42.0</v>
      </c>
      <c r="AV1" s="3">
        <v>43.0</v>
      </c>
      <c r="AW1" s="3">
        <v>44.0</v>
      </c>
      <c r="AX1" s="3">
        <v>45.0</v>
      </c>
      <c r="AY1" s="3">
        <v>46.0</v>
      </c>
      <c r="AZ1" s="3">
        <v>47.0</v>
      </c>
      <c r="BA1" s="3">
        <v>48.0</v>
      </c>
      <c r="BB1" s="3">
        <v>49.0</v>
      </c>
      <c r="BC1" s="3">
        <v>50.0</v>
      </c>
      <c r="BD1" s="3">
        <v>51.0</v>
      </c>
      <c r="BE1" s="3">
        <v>52.0</v>
      </c>
      <c r="BF1" s="3">
        <v>53.0</v>
      </c>
      <c r="BG1" s="3">
        <v>54.0</v>
      </c>
      <c r="BH1" s="3">
        <v>55.0</v>
      </c>
      <c r="BI1" s="3">
        <v>56.0</v>
      </c>
      <c r="BJ1" s="3">
        <v>57.0</v>
      </c>
      <c r="BK1" s="3"/>
      <c r="BL1" s="3"/>
    </row>
    <row r="2">
      <c r="A2" s="4"/>
      <c r="B2" s="5" t="s">
        <v>1</v>
      </c>
      <c r="C2" s="4"/>
      <c r="D2" s="4"/>
      <c r="E2" s="4"/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  <c r="AA2" s="6" t="s">
        <v>23</v>
      </c>
      <c r="AB2" s="6" t="s">
        <v>24</v>
      </c>
      <c r="AC2" s="6" t="s">
        <v>25</v>
      </c>
      <c r="AD2" s="6" t="s">
        <v>26</v>
      </c>
      <c r="AE2" s="6" t="s">
        <v>27</v>
      </c>
      <c r="AF2" s="6" t="s">
        <v>28</v>
      </c>
      <c r="AG2" s="6" t="s">
        <v>29</v>
      </c>
      <c r="AH2" s="6" t="s">
        <v>30</v>
      </c>
      <c r="AI2" s="6" t="s">
        <v>31</v>
      </c>
      <c r="AJ2" s="6" t="s">
        <v>32</v>
      </c>
      <c r="AK2" s="6" t="s">
        <v>33</v>
      </c>
      <c r="AL2" s="6" t="s">
        <v>34</v>
      </c>
      <c r="AM2" s="6" t="s">
        <v>35</v>
      </c>
      <c r="AN2" s="6" t="s">
        <v>36</v>
      </c>
      <c r="AO2" s="6" t="s">
        <v>37</v>
      </c>
      <c r="AP2" s="6" t="s">
        <v>38</v>
      </c>
      <c r="AQ2" s="6" t="s">
        <v>39</v>
      </c>
      <c r="AR2" s="6" t="s">
        <v>40</v>
      </c>
      <c r="AS2" s="6" t="s">
        <v>41</v>
      </c>
      <c r="AT2" s="6" t="s">
        <v>42</v>
      </c>
      <c r="AU2" s="6" t="s">
        <v>43</v>
      </c>
      <c r="AV2" s="6" t="s">
        <v>44</v>
      </c>
      <c r="AW2" s="6" t="s">
        <v>45</v>
      </c>
      <c r="AX2" s="6" t="s">
        <v>46</v>
      </c>
      <c r="AY2" s="6" t="s">
        <v>47</v>
      </c>
      <c r="AZ2" s="6" t="s">
        <v>48</v>
      </c>
      <c r="BA2" s="6" t="s">
        <v>49</v>
      </c>
      <c r="BB2" s="6" t="s">
        <v>50</v>
      </c>
      <c r="BC2" s="6" t="s">
        <v>51</v>
      </c>
      <c r="BD2" s="6" t="s">
        <v>52</v>
      </c>
      <c r="BE2" s="6" t="s">
        <v>53</v>
      </c>
      <c r="BF2" s="6" t="s">
        <v>54</v>
      </c>
      <c r="BG2" s="6" t="s">
        <v>55</v>
      </c>
      <c r="BH2" s="6" t="s">
        <v>56</v>
      </c>
      <c r="BI2" s="6" t="s">
        <v>57</v>
      </c>
      <c r="BJ2" s="6" t="s">
        <v>58</v>
      </c>
      <c r="BK2" s="7" t="s">
        <v>59</v>
      </c>
      <c r="BL2" s="7"/>
    </row>
    <row r="3" ht="10.5" customHeight="1">
      <c r="A3" s="8">
        <v>45321.0</v>
      </c>
      <c r="B3" s="9" t="s">
        <v>60</v>
      </c>
      <c r="C3" s="9" t="s">
        <v>61</v>
      </c>
      <c r="D3" s="9" t="s">
        <v>62</v>
      </c>
      <c r="E3" s="10" t="s">
        <v>63</v>
      </c>
      <c r="F3" s="3">
        <v>45.0</v>
      </c>
      <c r="G3" s="3"/>
      <c r="H3" s="3">
        <v>69.0</v>
      </c>
      <c r="I3" s="3">
        <v>45.0</v>
      </c>
      <c r="J3" s="3">
        <v>90.0</v>
      </c>
      <c r="K3" s="3">
        <v>45.0</v>
      </c>
      <c r="L3" s="3">
        <v>45.0</v>
      </c>
      <c r="M3" s="3">
        <v>63.0</v>
      </c>
      <c r="N3" s="3">
        <v>63.0</v>
      </c>
      <c r="O3" s="3">
        <v>35.0</v>
      </c>
      <c r="P3" s="3">
        <v>55.0</v>
      </c>
      <c r="Q3" s="3">
        <v>45.0</v>
      </c>
      <c r="R3" s="3">
        <v>45.0</v>
      </c>
      <c r="S3" s="3"/>
      <c r="T3" s="3"/>
      <c r="U3" s="3"/>
      <c r="V3" s="3">
        <v>45.0</v>
      </c>
      <c r="W3" s="3">
        <v>27.0</v>
      </c>
      <c r="X3" s="3">
        <v>27.0</v>
      </c>
      <c r="Y3" s="3">
        <v>21.0</v>
      </c>
      <c r="Z3" s="11"/>
      <c r="AA3" s="11"/>
      <c r="AB3" s="11"/>
      <c r="AC3" s="3">
        <v>45.0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3">
        <v>45.0</v>
      </c>
      <c r="AU3" s="3">
        <v>45.0</v>
      </c>
      <c r="AV3" s="3">
        <v>45.0</v>
      </c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3" t="s">
        <v>64</v>
      </c>
      <c r="BL3" s="3">
        <v>990.0</v>
      </c>
    </row>
    <row r="4" ht="10.5" customHeight="1">
      <c r="A4" s="12">
        <v>45337.0</v>
      </c>
      <c r="B4" s="13" t="s">
        <v>65</v>
      </c>
      <c r="C4" s="13" t="s">
        <v>66</v>
      </c>
      <c r="D4" s="13" t="s">
        <v>67</v>
      </c>
      <c r="E4" s="14" t="s">
        <v>68</v>
      </c>
      <c r="F4" s="3"/>
      <c r="G4" s="3"/>
      <c r="H4" s="3">
        <v>90.0</v>
      </c>
      <c r="I4" s="3">
        <v>90.0</v>
      </c>
      <c r="J4" s="3"/>
      <c r="K4" s="3">
        <v>45.0</v>
      </c>
      <c r="L4" s="3">
        <v>90.0</v>
      </c>
      <c r="M4" s="3">
        <v>45.0</v>
      </c>
      <c r="N4" s="3">
        <v>68.0</v>
      </c>
      <c r="O4" s="3">
        <v>22.0</v>
      </c>
      <c r="P4" s="3">
        <v>90.0</v>
      </c>
      <c r="Q4" s="3">
        <v>90.0</v>
      </c>
      <c r="R4" s="15"/>
      <c r="S4" s="11"/>
      <c r="T4" s="3"/>
      <c r="U4" s="3"/>
      <c r="V4" s="3">
        <v>90.0</v>
      </c>
      <c r="W4" s="11"/>
      <c r="X4" s="3"/>
      <c r="Y4" s="3"/>
      <c r="Z4" s="3">
        <v>78.0</v>
      </c>
      <c r="AA4" s="3">
        <v>12.0</v>
      </c>
      <c r="AB4" s="16">
        <v>90.0</v>
      </c>
      <c r="AC4" s="3">
        <v>90.0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3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3" t="s">
        <v>23</v>
      </c>
      <c r="BL4" s="3">
        <f t="shared" ref="BL4:BL35" si="1">SUM(F4:BJ4)</f>
        <v>990</v>
      </c>
    </row>
    <row r="5" ht="10.5" customHeight="1">
      <c r="A5" s="8">
        <v>45342.0</v>
      </c>
      <c r="B5" s="9" t="s">
        <v>69</v>
      </c>
      <c r="C5" s="9" t="s">
        <v>66</v>
      </c>
      <c r="D5" s="9" t="s">
        <v>62</v>
      </c>
      <c r="E5" s="10" t="s">
        <v>70</v>
      </c>
      <c r="F5" s="3">
        <v>90.0</v>
      </c>
      <c r="G5" s="11"/>
      <c r="H5" s="3">
        <v>90.0</v>
      </c>
      <c r="I5" s="3"/>
      <c r="J5" s="16">
        <v>90.0</v>
      </c>
      <c r="K5" s="3">
        <v>45.0</v>
      </c>
      <c r="L5" s="3">
        <v>90.0</v>
      </c>
      <c r="M5" s="3"/>
      <c r="N5" s="3">
        <v>76.0</v>
      </c>
      <c r="O5" s="3">
        <v>20.0</v>
      </c>
      <c r="P5" s="3">
        <v>70.0</v>
      </c>
      <c r="Q5" s="3"/>
      <c r="R5" s="3"/>
      <c r="S5" s="3"/>
      <c r="T5" s="11"/>
      <c r="U5" s="3"/>
      <c r="V5" s="3">
        <v>90.0</v>
      </c>
      <c r="W5" s="11"/>
      <c r="X5" s="3"/>
      <c r="Y5" s="3">
        <v>64.0</v>
      </c>
      <c r="Z5" s="3">
        <v>45.0</v>
      </c>
      <c r="AA5" s="3"/>
      <c r="AB5" s="3">
        <v>26.0</v>
      </c>
      <c r="AC5" s="3">
        <v>60.0</v>
      </c>
      <c r="AD5" s="3">
        <v>30.0</v>
      </c>
      <c r="AE5" s="3">
        <v>14.0</v>
      </c>
      <c r="AF5" s="3">
        <v>90.0</v>
      </c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3" t="s">
        <v>21</v>
      </c>
      <c r="BL5" s="3">
        <f t="shared" si="1"/>
        <v>990</v>
      </c>
    </row>
    <row r="6" ht="10.5" customHeight="1">
      <c r="A6" s="8">
        <v>45344.0</v>
      </c>
      <c r="B6" s="9" t="s">
        <v>71</v>
      </c>
      <c r="C6" s="9" t="s">
        <v>66</v>
      </c>
      <c r="D6" s="9" t="s">
        <v>62</v>
      </c>
      <c r="E6" s="10" t="s">
        <v>72</v>
      </c>
      <c r="F6" s="3">
        <v>90.0</v>
      </c>
      <c r="G6" s="11"/>
      <c r="H6" s="3">
        <v>90.0</v>
      </c>
      <c r="I6" s="3">
        <v>40.0</v>
      </c>
      <c r="J6" s="3">
        <v>90.0</v>
      </c>
      <c r="K6" s="3">
        <v>45.0</v>
      </c>
      <c r="L6" s="3">
        <v>90.0</v>
      </c>
      <c r="M6" s="3"/>
      <c r="N6" s="3">
        <v>76.0</v>
      </c>
      <c r="O6" s="3">
        <v>45.0</v>
      </c>
      <c r="P6" s="11"/>
      <c r="Q6" s="11"/>
      <c r="R6" s="11"/>
      <c r="S6" s="15"/>
      <c r="T6" s="11"/>
      <c r="U6" s="3"/>
      <c r="V6" s="3">
        <v>90.0</v>
      </c>
      <c r="W6" s="3">
        <v>90.0</v>
      </c>
      <c r="X6" s="3"/>
      <c r="Y6" s="3">
        <v>45.0</v>
      </c>
      <c r="Z6" s="3"/>
      <c r="AA6" s="3"/>
      <c r="AB6" s="11"/>
      <c r="AC6" s="3">
        <v>62.0</v>
      </c>
      <c r="AD6" s="3">
        <v>45.0</v>
      </c>
      <c r="AE6" s="3">
        <v>28.0</v>
      </c>
      <c r="AF6" s="3">
        <v>50.0</v>
      </c>
      <c r="AG6" s="3">
        <v>14.0</v>
      </c>
      <c r="AH6" s="3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3" t="s">
        <v>73</v>
      </c>
      <c r="BL6" s="3">
        <f t="shared" si="1"/>
        <v>990</v>
      </c>
    </row>
    <row r="7" ht="10.5" customHeight="1">
      <c r="A7" s="8">
        <v>45348.0</v>
      </c>
      <c r="B7" s="9" t="s">
        <v>74</v>
      </c>
      <c r="C7" s="9" t="s">
        <v>61</v>
      </c>
      <c r="D7" s="9" t="s">
        <v>62</v>
      </c>
      <c r="E7" s="10" t="s">
        <v>75</v>
      </c>
      <c r="F7" s="3">
        <v>90.0</v>
      </c>
      <c r="G7" s="11"/>
      <c r="H7" s="3">
        <v>45.0</v>
      </c>
      <c r="I7" s="3">
        <v>90.0</v>
      </c>
      <c r="J7" s="3">
        <v>90.0</v>
      </c>
      <c r="K7" s="3"/>
      <c r="L7" s="3">
        <v>55.0</v>
      </c>
      <c r="M7" s="3"/>
      <c r="N7" s="3">
        <v>55.0</v>
      </c>
      <c r="O7" s="15">
        <v>35.0</v>
      </c>
      <c r="P7" s="11"/>
      <c r="Q7" s="11"/>
      <c r="R7" s="3">
        <v>73.0</v>
      </c>
      <c r="S7" s="15"/>
      <c r="T7" s="11"/>
      <c r="U7" s="3"/>
      <c r="V7" s="3">
        <v>7.0</v>
      </c>
      <c r="W7" s="11"/>
      <c r="X7" s="3"/>
      <c r="Y7" s="3">
        <v>35.0</v>
      </c>
      <c r="Z7" s="3">
        <v>90.0</v>
      </c>
      <c r="AA7" s="3">
        <v>45.0</v>
      </c>
      <c r="AB7" s="3"/>
      <c r="AC7" s="3">
        <v>90.0</v>
      </c>
      <c r="AD7" s="3">
        <v>90.0</v>
      </c>
      <c r="AE7" s="3">
        <v>48.0</v>
      </c>
      <c r="AF7" s="3"/>
      <c r="AG7" s="3">
        <v>35.0</v>
      </c>
      <c r="AH7" s="3">
        <v>17.0</v>
      </c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3" t="s">
        <v>76</v>
      </c>
      <c r="BL7" s="3">
        <f t="shared" si="1"/>
        <v>990</v>
      </c>
    </row>
    <row r="8" ht="10.5" customHeight="1">
      <c r="A8" s="8">
        <v>45373.0</v>
      </c>
      <c r="B8" s="9" t="s">
        <v>77</v>
      </c>
      <c r="C8" s="9" t="s">
        <v>66</v>
      </c>
      <c r="D8" s="9" t="s">
        <v>62</v>
      </c>
      <c r="E8" s="17">
        <v>45413.0</v>
      </c>
      <c r="F8" s="3">
        <v>90.0</v>
      </c>
      <c r="G8" s="11"/>
      <c r="H8" s="16">
        <v>90.0</v>
      </c>
      <c r="I8" s="15">
        <v>45.0</v>
      </c>
      <c r="J8" s="3">
        <v>90.0</v>
      </c>
      <c r="K8" s="3">
        <v>45.0</v>
      </c>
      <c r="L8" s="11"/>
      <c r="M8" s="3">
        <v>90.0</v>
      </c>
      <c r="N8" s="3">
        <v>37.0</v>
      </c>
      <c r="O8" s="3">
        <v>28.0</v>
      </c>
      <c r="P8" s="3">
        <v>45.0</v>
      </c>
      <c r="Q8" s="11"/>
      <c r="R8" s="3">
        <v>74.0</v>
      </c>
      <c r="S8" s="11"/>
      <c r="T8" s="11"/>
      <c r="U8" s="11"/>
      <c r="V8" s="3">
        <v>25.0</v>
      </c>
      <c r="W8" s="11"/>
      <c r="X8" s="3"/>
      <c r="Y8" s="11"/>
      <c r="Z8" s="3"/>
      <c r="AA8" s="3"/>
      <c r="AB8" s="3">
        <v>45.0</v>
      </c>
      <c r="AC8" s="3">
        <v>90.0</v>
      </c>
      <c r="AD8" s="3">
        <v>90.0</v>
      </c>
      <c r="AE8" s="11"/>
      <c r="AF8" s="3"/>
      <c r="AG8" s="3">
        <v>45.0</v>
      </c>
      <c r="AH8" s="3">
        <v>16.0</v>
      </c>
      <c r="AI8" s="3">
        <v>45.0</v>
      </c>
      <c r="AJ8" s="11"/>
      <c r="AK8" s="3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3" t="s">
        <v>10</v>
      </c>
      <c r="BL8" s="3">
        <f t="shared" si="1"/>
        <v>990</v>
      </c>
    </row>
    <row r="9" ht="10.5" customHeight="1">
      <c r="A9" s="18">
        <v>45394.0</v>
      </c>
      <c r="B9" s="3" t="s">
        <v>78</v>
      </c>
      <c r="C9" s="3" t="s">
        <v>66</v>
      </c>
      <c r="D9" s="3" t="s">
        <v>79</v>
      </c>
      <c r="E9" s="19" t="s">
        <v>80</v>
      </c>
      <c r="F9" s="3">
        <v>90.0</v>
      </c>
      <c r="G9" s="11"/>
      <c r="H9" s="3"/>
      <c r="I9" s="11"/>
      <c r="J9" s="3">
        <v>90.0</v>
      </c>
      <c r="K9" s="3">
        <v>70.0</v>
      </c>
      <c r="L9" s="3">
        <v>56.0</v>
      </c>
      <c r="M9" s="3">
        <v>34.0</v>
      </c>
      <c r="N9" s="3">
        <v>90.0</v>
      </c>
      <c r="O9" s="3">
        <v>12.0</v>
      </c>
      <c r="P9" s="3">
        <v>78.0</v>
      </c>
      <c r="Q9" s="11"/>
      <c r="R9" s="3">
        <v>90.0</v>
      </c>
      <c r="S9" s="11"/>
      <c r="T9" s="11"/>
      <c r="U9" s="11"/>
      <c r="V9" s="11"/>
      <c r="W9" s="3">
        <v>12.0</v>
      </c>
      <c r="X9" s="3"/>
      <c r="Y9" s="3">
        <v>20.0</v>
      </c>
      <c r="Z9" s="3">
        <v>20.0</v>
      </c>
      <c r="AA9" s="3"/>
      <c r="AB9" s="3"/>
      <c r="AC9" s="3">
        <v>78.0</v>
      </c>
      <c r="AD9" s="3">
        <v>70.0</v>
      </c>
      <c r="AE9" s="11"/>
      <c r="AF9" s="3">
        <v>90.0</v>
      </c>
      <c r="AG9" s="3"/>
      <c r="AH9" s="3"/>
      <c r="AI9" s="3">
        <v>78.0</v>
      </c>
      <c r="AJ9" s="3">
        <v>12.0</v>
      </c>
      <c r="AK9" s="3"/>
      <c r="AL9" s="11"/>
      <c r="AM9" s="11"/>
      <c r="AN9" s="11"/>
      <c r="AO9" s="11"/>
      <c r="AP9" s="11"/>
      <c r="AQ9" s="11"/>
      <c r="AR9" s="11"/>
      <c r="AS9" s="11"/>
      <c r="AT9" s="11"/>
      <c r="AU9" s="3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3"/>
      <c r="BL9" s="3">
        <f t="shared" si="1"/>
        <v>990</v>
      </c>
    </row>
    <row r="10" ht="10.5" customHeight="1">
      <c r="A10" s="18">
        <v>45397.0</v>
      </c>
      <c r="B10" s="3" t="s">
        <v>81</v>
      </c>
      <c r="C10" s="3" t="s">
        <v>61</v>
      </c>
      <c r="D10" s="3" t="s">
        <v>79</v>
      </c>
      <c r="E10" s="20">
        <v>45352.0</v>
      </c>
      <c r="F10" s="3">
        <v>90.0</v>
      </c>
      <c r="G10" s="11"/>
      <c r="H10" s="3">
        <v>86.0</v>
      </c>
      <c r="I10" s="3"/>
      <c r="J10" s="3">
        <v>82.0</v>
      </c>
      <c r="K10" s="3">
        <v>76.0</v>
      </c>
      <c r="L10" s="11"/>
      <c r="M10" s="16">
        <v>90.0</v>
      </c>
      <c r="N10" s="3">
        <v>90.0</v>
      </c>
      <c r="O10" s="3">
        <v>14.0</v>
      </c>
      <c r="P10" s="3">
        <v>4.0</v>
      </c>
      <c r="Q10" s="3"/>
      <c r="R10" s="3">
        <v>90.0</v>
      </c>
      <c r="S10" s="11"/>
      <c r="T10" s="11"/>
      <c r="U10" s="3"/>
      <c r="V10" s="11"/>
      <c r="W10" s="11"/>
      <c r="X10" s="3"/>
      <c r="Y10" s="3"/>
      <c r="Z10" s="3">
        <v>8.0</v>
      </c>
      <c r="AA10" s="3"/>
      <c r="AB10" s="3"/>
      <c r="AC10" s="3">
        <v>90.0</v>
      </c>
      <c r="AD10" s="16">
        <v>45.0</v>
      </c>
      <c r="AE10" s="11"/>
      <c r="AF10" s="3">
        <v>90.0</v>
      </c>
      <c r="AG10" s="11"/>
      <c r="AH10" s="11"/>
      <c r="AI10" s="3">
        <v>90.0</v>
      </c>
      <c r="AJ10" s="11"/>
      <c r="AK10" s="3">
        <v>45.0</v>
      </c>
      <c r="AL10" s="11"/>
      <c r="AM10" s="11"/>
      <c r="AN10" s="3"/>
      <c r="AO10" s="3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3" t="s">
        <v>31</v>
      </c>
      <c r="BL10" s="3">
        <f t="shared" si="1"/>
        <v>990</v>
      </c>
    </row>
    <row r="11" ht="10.5" customHeight="1">
      <c r="A11" s="18">
        <v>45401.0</v>
      </c>
      <c r="B11" s="3" t="s">
        <v>77</v>
      </c>
      <c r="C11" s="3" t="s">
        <v>61</v>
      </c>
      <c r="D11" s="3" t="s">
        <v>79</v>
      </c>
      <c r="E11" s="20">
        <v>45383.0</v>
      </c>
      <c r="F11" s="3">
        <v>5.0</v>
      </c>
      <c r="G11" s="11"/>
      <c r="H11" s="3">
        <v>73.0</v>
      </c>
      <c r="I11" s="16"/>
      <c r="J11" s="3">
        <v>90.0</v>
      </c>
      <c r="K11" s="3">
        <v>90.0</v>
      </c>
      <c r="L11" s="11"/>
      <c r="M11" s="3">
        <v>84.0</v>
      </c>
      <c r="N11" s="3">
        <v>90.0</v>
      </c>
      <c r="O11" s="3">
        <v>45.0</v>
      </c>
      <c r="P11" s="11"/>
      <c r="Q11" s="3"/>
      <c r="R11" s="11"/>
      <c r="S11" s="3"/>
      <c r="T11" s="11"/>
      <c r="U11" s="11"/>
      <c r="V11" s="11"/>
      <c r="W11" s="3">
        <v>6.0</v>
      </c>
      <c r="X11" s="3">
        <v>39.0</v>
      </c>
      <c r="Y11" s="11"/>
      <c r="Z11" s="3">
        <v>38.0</v>
      </c>
      <c r="AA11" s="11"/>
      <c r="AB11" s="3"/>
      <c r="AC11" s="15">
        <v>90.0</v>
      </c>
      <c r="AD11" s="11"/>
      <c r="AE11" s="11"/>
      <c r="AF11" s="16">
        <v>90.0</v>
      </c>
      <c r="AG11" s="11"/>
      <c r="AH11" s="11"/>
      <c r="AI11" s="15">
        <v>51.0</v>
      </c>
      <c r="AJ11" s="3">
        <v>52.0</v>
      </c>
      <c r="AK11" s="3">
        <v>45.0</v>
      </c>
      <c r="AL11" s="3">
        <v>85.0</v>
      </c>
      <c r="AM11" s="3">
        <v>17.0</v>
      </c>
      <c r="AN11" s="3"/>
      <c r="AO11" s="15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3" t="s">
        <v>10</v>
      </c>
      <c r="BL11" s="3">
        <f t="shared" si="1"/>
        <v>990</v>
      </c>
    </row>
    <row r="12" ht="10.5" customHeight="1">
      <c r="A12" s="18">
        <v>45408.0</v>
      </c>
      <c r="B12" s="3" t="s">
        <v>82</v>
      </c>
      <c r="C12" s="3" t="s">
        <v>66</v>
      </c>
      <c r="D12" s="3" t="s">
        <v>79</v>
      </c>
      <c r="E12" s="21" t="s">
        <v>83</v>
      </c>
      <c r="F12" s="3"/>
      <c r="G12" s="11"/>
      <c r="H12" s="16">
        <v>90.0</v>
      </c>
      <c r="I12" s="3">
        <v>90.0</v>
      </c>
      <c r="J12" s="3"/>
      <c r="K12" s="16">
        <v>90.0</v>
      </c>
      <c r="L12" s="3">
        <v>36.0</v>
      </c>
      <c r="M12" s="3">
        <v>54.0</v>
      </c>
      <c r="N12" s="16">
        <v>90.0</v>
      </c>
      <c r="O12" s="3">
        <v>62.0</v>
      </c>
      <c r="P12" s="11"/>
      <c r="Q12" s="11"/>
      <c r="R12" s="16">
        <v>90.0</v>
      </c>
      <c r="S12" s="3"/>
      <c r="T12" s="11"/>
      <c r="U12" s="11"/>
      <c r="V12" s="11"/>
      <c r="W12" s="11"/>
      <c r="X12" s="3">
        <v>28.0</v>
      </c>
      <c r="Y12" s="11"/>
      <c r="Z12" s="11"/>
      <c r="AA12" s="11"/>
      <c r="AB12" s="3"/>
      <c r="AC12" s="3">
        <v>90.0</v>
      </c>
      <c r="AD12" s="3"/>
      <c r="AE12" s="11"/>
      <c r="AF12" s="3">
        <v>90.0</v>
      </c>
      <c r="AG12" s="11"/>
      <c r="AH12" s="11"/>
      <c r="AI12" s="3">
        <v>90.0</v>
      </c>
      <c r="AJ12" s="11"/>
      <c r="AK12" s="11"/>
      <c r="AL12" s="16">
        <v>90.0</v>
      </c>
      <c r="AM12" s="15"/>
      <c r="AN12" s="3"/>
      <c r="AO12" s="3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3" t="s">
        <v>11</v>
      </c>
      <c r="BL12" s="3">
        <f t="shared" si="1"/>
        <v>990</v>
      </c>
    </row>
    <row r="13" ht="10.5" customHeight="1">
      <c r="A13" s="18">
        <v>45415.0</v>
      </c>
      <c r="B13" s="3" t="s">
        <v>84</v>
      </c>
      <c r="C13" s="3" t="s">
        <v>61</v>
      </c>
      <c r="D13" s="3" t="s">
        <v>79</v>
      </c>
      <c r="E13" s="19" t="s">
        <v>85</v>
      </c>
      <c r="F13" s="3"/>
      <c r="G13" s="11"/>
      <c r="H13" s="3">
        <v>88.0</v>
      </c>
      <c r="I13" s="3">
        <v>90.0</v>
      </c>
      <c r="J13" s="15"/>
      <c r="K13" s="3"/>
      <c r="L13" s="3">
        <v>90.0</v>
      </c>
      <c r="M13" s="3">
        <v>70.0</v>
      </c>
      <c r="N13" s="15">
        <v>90.0</v>
      </c>
      <c r="O13" s="3">
        <v>64.0</v>
      </c>
      <c r="P13" s="11"/>
      <c r="Q13" s="11"/>
      <c r="R13" s="3">
        <v>90.0</v>
      </c>
      <c r="S13" s="11"/>
      <c r="T13" s="11"/>
      <c r="U13" s="3"/>
      <c r="V13" s="16">
        <v>9.0</v>
      </c>
      <c r="W13" s="11"/>
      <c r="X13" s="3"/>
      <c r="Y13" s="3"/>
      <c r="Z13" s="11"/>
      <c r="AA13" s="11"/>
      <c r="AB13" s="11"/>
      <c r="AC13" s="3">
        <v>81.0</v>
      </c>
      <c r="AD13" s="3">
        <v>20.0</v>
      </c>
      <c r="AE13" s="3">
        <v>2.0</v>
      </c>
      <c r="AF13" s="3">
        <v>90.0</v>
      </c>
      <c r="AG13" s="15"/>
      <c r="AH13" s="11"/>
      <c r="AI13" s="3">
        <v>90.0</v>
      </c>
      <c r="AJ13" s="11"/>
      <c r="AK13" s="3"/>
      <c r="AL13" s="3">
        <v>90.0</v>
      </c>
      <c r="AM13" s="3">
        <v>26.0</v>
      </c>
      <c r="AN13" s="15"/>
      <c r="AO13" s="3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3" t="s">
        <v>25</v>
      </c>
      <c r="BL13" s="3">
        <f t="shared" si="1"/>
        <v>990</v>
      </c>
    </row>
    <row r="14" ht="10.5" customHeight="1">
      <c r="A14" s="18">
        <v>45427.0</v>
      </c>
      <c r="B14" s="3" t="s">
        <v>86</v>
      </c>
      <c r="C14" s="3" t="s">
        <v>66</v>
      </c>
      <c r="D14" s="3" t="s">
        <v>79</v>
      </c>
      <c r="E14" s="21" t="s">
        <v>87</v>
      </c>
      <c r="F14" s="3">
        <v>90.0</v>
      </c>
      <c r="G14" s="11"/>
      <c r="H14" s="22">
        <v>58.0</v>
      </c>
      <c r="I14" s="3">
        <v>90.0</v>
      </c>
      <c r="J14" s="3">
        <v>5.0</v>
      </c>
      <c r="K14" s="3">
        <v>35.0</v>
      </c>
      <c r="L14" s="3">
        <v>55.0</v>
      </c>
      <c r="M14" s="3">
        <v>14.0</v>
      </c>
      <c r="N14" s="16">
        <v>76.0</v>
      </c>
      <c r="O14" s="11"/>
      <c r="P14" s="11"/>
      <c r="Q14" s="11"/>
      <c r="R14" s="3">
        <v>90.0</v>
      </c>
      <c r="S14" s="3"/>
      <c r="T14" s="11"/>
      <c r="U14" s="3"/>
      <c r="V14" s="3">
        <v>76.0</v>
      </c>
      <c r="W14" s="11"/>
      <c r="X14" s="3"/>
      <c r="Y14" s="3">
        <v>11.0</v>
      </c>
      <c r="Z14" s="11"/>
      <c r="AA14" s="11"/>
      <c r="AB14" s="3">
        <v>45.0</v>
      </c>
      <c r="AC14" s="3">
        <v>79.0</v>
      </c>
      <c r="AD14" s="3">
        <v>5.0</v>
      </c>
      <c r="AE14" s="3">
        <v>14.0</v>
      </c>
      <c r="AF14" s="16">
        <v>85.0</v>
      </c>
      <c r="AG14" s="3"/>
      <c r="AH14" s="11"/>
      <c r="AI14" s="16">
        <v>85.0</v>
      </c>
      <c r="AJ14" s="11"/>
      <c r="AK14" s="3"/>
      <c r="AL14" s="11"/>
      <c r="AM14" s="3">
        <v>45.0</v>
      </c>
      <c r="AN14" s="11"/>
      <c r="AO14" s="11"/>
      <c r="AP14" s="3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3"/>
      <c r="BL14" s="3">
        <f t="shared" si="1"/>
        <v>958</v>
      </c>
    </row>
    <row r="15" ht="10.5" customHeight="1">
      <c r="A15" s="18">
        <v>45436.0</v>
      </c>
      <c r="B15" s="3" t="s">
        <v>88</v>
      </c>
      <c r="C15" s="3" t="s">
        <v>61</v>
      </c>
      <c r="D15" s="3" t="s">
        <v>79</v>
      </c>
      <c r="E15" s="21" t="s">
        <v>89</v>
      </c>
      <c r="F15" s="3">
        <v>90.0</v>
      </c>
      <c r="G15" s="11"/>
      <c r="H15" s="3"/>
      <c r="I15" s="3">
        <v>90.0</v>
      </c>
      <c r="J15" s="3">
        <v>1.0</v>
      </c>
      <c r="K15" s="3">
        <v>45.0</v>
      </c>
      <c r="L15" s="3">
        <v>80.0</v>
      </c>
      <c r="M15" s="3">
        <v>31.0</v>
      </c>
      <c r="N15" s="3">
        <v>14.0</v>
      </c>
      <c r="O15" s="3">
        <v>27.0</v>
      </c>
      <c r="P15" s="11"/>
      <c r="Q15" s="11"/>
      <c r="R15" s="3">
        <v>89.0</v>
      </c>
      <c r="S15" s="11"/>
      <c r="T15" s="11"/>
      <c r="U15" s="15"/>
      <c r="V15" s="3">
        <v>90.0</v>
      </c>
      <c r="W15" s="11"/>
      <c r="X15" s="3">
        <v>1.0</v>
      </c>
      <c r="Y15" s="3"/>
      <c r="Z15" s="11"/>
      <c r="AA15" s="11"/>
      <c r="AB15" s="15">
        <v>90.0</v>
      </c>
      <c r="AC15" s="3">
        <v>90.0</v>
      </c>
      <c r="AD15" s="3">
        <v>10.0</v>
      </c>
      <c r="AE15" s="3">
        <v>18.0</v>
      </c>
      <c r="AF15" s="3">
        <v>72.0</v>
      </c>
      <c r="AG15" s="3"/>
      <c r="AH15" s="11"/>
      <c r="AI15" s="3">
        <v>89.0</v>
      </c>
      <c r="AJ15" s="11"/>
      <c r="AK15" s="3"/>
      <c r="AL15" s="3"/>
      <c r="AM15" s="3">
        <v>63.0</v>
      </c>
      <c r="AN15" s="15"/>
      <c r="AO15" s="11"/>
      <c r="AP15" s="3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3" t="s">
        <v>90</v>
      </c>
      <c r="BL15" s="3">
        <f t="shared" si="1"/>
        <v>990</v>
      </c>
    </row>
    <row r="16" ht="10.5" customHeight="1">
      <c r="A16" s="18">
        <v>45443.0</v>
      </c>
      <c r="B16" s="3" t="s">
        <v>91</v>
      </c>
      <c r="C16" s="3" t="s">
        <v>61</v>
      </c>
      <c r="D16" s="3" t="s">
        <v>79</v>
      </c>
      <c r="E16" s="21" t="s">
        <v>92</v>
      </c>
      <c r="F16" s="3">
        <v>90.0</v>
      </c>
      <c r="G16" s="11"/>
      <c r="H16" s="3">
        <v>87.0</v>
      </c>
      <c r="I16" s="16">
        <v>90.0</v>
      </c>
      <c r="J16" s="11"/>
      <c r="K16" s="3">
        <v>76.0</v>
      </c>
      <c r="L16" s="3">
        <v>70.0</v>
      </c>
      <c r="M16" s="3">
        <v>14.0</v>
      </c>
      <c r="N16" s="3">
        <v>90.0</v>
      </c>
      <c r="O16" s="11"/>
      <c r="P16" s="3">
        <v>76.0</v>
      </c>
      <c r="Q16" s="11"/>
      <c r="R16" s="11"/>
      <c r="S16" s="11"/>
      <c r="T16" s="11"/>
      <c r="U16" s="3"/>
      <c r="V16" s="3">
        <v>90.0</v>
      </c>
      <c r="W16" s="11"/>
      <c r="X16" s="3"/>
      <c r="Y16" s="3"/>
      <c r="Z16" s="11"/>
      <c r="AA16" s="11"/>
      <c r="AB16" s="16">
        <v>90.0</v>
      </c>
      <c r="AC16" s="3">
        <v>90.0</v>
      </c>
      <c r="AD16" s="3">
        <v>37.0</v>
      </c>
      <c r="AE16" s="11"/>
      <c r="AF16" s="3"/>
      <c r="AG16" s="3">
        <v>20.0</v>
      </c>
      <c r="AH16" s="3">
        <v>3.0</v>
      </c>
      <c r="AI16" s="3">
        <v>53.0</v>
      </c>
      <c r="AJ16" s="11"/>
      <c r="AK16" s="3"/>
      <c r="AL16" s="3"/>
      <c r="AM16" s="3">
        <v>14.0</v>
      </c>
      <c r="AN16" s="3"/>
      <c r="AO16" s="11"/>
      <c r="AP16" s="3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3" t="s">
        <v>93</v>
      </c>
      <c r="BL16" s="3">
        <f t="shared" si="1"/>
        <v>990</v>
      </c>
    </row>
    <row r="17" ht="10.5" customHeight="1">
      <c r="A17" s="18">
        <v>45455.0</v>
      </c>
      <c r="B17" s="3" t="s">
        <v>74</v>
      </c>
      <c r="C17" s="3" t="s">
        <v>61</v>
      </c>
      <c r="D17" s="3" t="s">
        <v>79</v>
      </c>
      <c r="E17" s="20">
        <v>45324.0</v>
      </c>
      <c r="F17" s="11"/>
      <c r="G17" s="11"/>
      <c r="H17" s="3"/>
      <c r="I17" s="3">
        <v>90.0</v>
      </c>
      <c r="J17" s="3">
        <v>90.0</v>
      </c>
      <c r="K17" s="3">
        <v>57.0</v>
      </c>
      <c r="L17" s="16">
        <v>90.0</v>
      </c>
      <c r="M17" s="3">
        <v>90.0</v>
      </c>
      <c r="N17" s="3"/>
      <c r="O17" s="16">
        <v>68.0</v>
      </c>
      <c r="P17" s="11"/>
      <c r="Q17" s="11"/>
      <c r="R17" s="3">
        <v>90.0</v>
      </c>
      <c r="S17" s="3"/>
      <c r="T17" s="11"/>
      <c r="U17" s="3"/>
      <c r="V17" s="3">
        <v>90.0</v>
      </c>
      <c r="W17" s="11"/>
      <c r="X17" s="3"/>
      <c r="Y17" s="3"/>
      <c r="Z17" s="11"/>
      <c r="AA17" s="11"/>
      <c r="AB17" s="22">
        <v>90.0</v>
      </c>
      <c r="AC17" s="3">
        <v>78.0</v>
      </c>
      <c r="AD17" s="3"/>
      <c r="AE17" s="3">
        <v>22.0</v>
      </c>
      <c r="AF17" s="3"/>
      <c r="AG17" s="11"/>
      <c r="AH17" s="11"/>
      <c r="AI17" s="11"/>
      <c r="AJ17" s="11"/>
      <c r="AK17" s="3">
        <v>33.0</v>
      </c>
      <c r="AL17" s="3">
        <v>90.0</v>
      </c>
      <c r="AM17" s="11"/>
      <c r="AN17" s="15">
        <v>12.0</v>
      </c>
      <c r="AO17" s="11"/>
      <c r="AP17" s="3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3" t="s">
        <v>94</v>
      </c>
      <c r="BL17" s="3">
        <f t="shared" si="1"/>
        <v>990</v>
      </c>
    </row>
    <row r="18" ht="10.5" customHeight="1">
      <c r="A18" s="18">
        <v>45464.0</v>
      </c>
      <c r="B18" s="3" t="s">
        <v>95</v>
      </c>
      <c r="C18" s="3" t="s">
        <v>66</v>
      </c>
      <c r="D18" s="3" t="s">
        <v>79</v>
      </c>
      <c r="E18" s="19" t="s">
        <v>96</v>
      </c>
      <c r="F18" s="11"/>
      <c r="G18" s="11"/>
      <c r="H18" s="3">
        <v>74.0</v>
      </c>
      <c r="I18" s="16">
        <v>90.0</v>
      </c>
      <c r="J18" s="3">
        <v>90.0</v>
      </c>
      <c r="K18" s="16">
        <v>61.0</v>
      </c>
      <c r="L18" s="3">
        <v>89.0</v>
      </c>
      <c r="M18" s="3">
        <v>29.0</v>
      </c>
      <c r="N18" s="3">
        <v>36.0</v>
      </c>
      <c r="O18" s="3">
        <v>54.0</v>
      </c>
      <c r="P18" s="3">
        <v>36.0</v>
      </c>
      <c r="Q18" s="11"/>
      <c r="R18" s="3">
        <v>90.0</v>
      </c>
      <c r="S18" s="3"/>
      <c r="T18" s="11"/>
      <c r="U18" s="3"/>
      <c r="V18" s="3"/>
      <c r="W18" s="11"/>
      <c r="X18" s="3"/>
      <c r="Y18" s="3"/>
      <c r="Z18" s="11"/>
      <c r="AA18" s="11"/>
      <c r="AB18" s="3"/>
      <c r="AC18" s="3">
        <v>90.0</v>
      </c>
      <c r="AD18" s="3"/>
      <c r="AE18" s="3">
        <v>54.0</v>
      </c>
      <c r="AF18" s="3"/>
      <c r="AG18" s="11"/>
      <c r="AH18" s="11"/>
      <c r="AI18" s="3">
        <v>90.0</v>
      </c>
      <c r="AJ18" s="11"/>
      <c r="AK18" s="3"/>
      <c r="AL18" s="3">
        <v>90.0</v>
      </c>
      <c r="AM18" s="11"/>
      <c r="AN18" s="15"/>
      <c r="AO18" s="3">
        <v>16.0</v>
      </c>
      <c r="AP18" s="11"/>
      <c r="AQ18" s="11"/>
      <c r="AR18" s="11"/>
      <c r="AS18" s="11"/>
      <c r="AT18" s="11"/>
      <c r="AU18" s="11"/>
      <c r="AV18" s="11"/>
      <c r="AW18" s="3">
        <v>1.0</v>
      </c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3" t="s">
        <v>97</v>
      </c>
      <c r="BL18" s="3">
        <f t="shared" si="1"/>
        <v>990</v>
      </c>
    </row>
    <row r="19" ht="10.5" customHeight="1">
      <c r="A19" s="18">
        <v>45527.0</v>
      </c>
      <c r="B19" s="3" t="s">
        <v>78</v>
      </c>
      <c r="C19" s="3" t="s">
        <v>61</v>
      </c>
      <c r="D19" s="3" t="s">
        <v>79</v>
      </c>
      <c r="E19" s="19" t="s">
        <v>80</v>
      </c>
      <c r="F19" s="3">
        <v>90.0</v>
      </c>
      <c r="G19" s="11"/>
      <c r="H19" s="3">
        <v>90.0</v>
      </c>
      <c r="I19" s="3">
        <v>90.0</v>
      </c>
      <c r="J19" s="3">
        <v>90.0</v>
      </c>
      <c r="K19" s="11"/>
      <c r="L19" s="3">
        <v>90.0</v>
      </c>
      <c r="M19" s="3"/>
      <c r="N19" s="3"/>
      <c r="O19" s="3">
        <v>90.0</v>
      </c>
      <c r="P19" s="11"/>
      <c r="Q19" s="11"/>
      <c r="R19" s="11"/>
      <c r="S19" s="11"/>
      <c r="T19" s="3"/>
      <c r="U19" s="3"/>
      <c r="V19" s="3">
        <v>90.0</v>
      </c>
      <c r="W19" s="15"/>
      <c r="X19" s="3"/>
      <c r="Y19" s="3"/>
      <c r="Z19" s="3">
        <v>1.0</v>
      </c>
      <c r="AA19" s="11"/>
      <c r="AB19" s="3"/>
      <c r="AC19" s="3">
        <v>90.0</v>
      </c>
      <c r="AD19" s="11"/>
      <c r="AE19" s="3">
        <v>53.0</v>
      </c>
      <c r="AF19" s="3"/>
      <c r="AG19" s="11"/>
      <c r="AH19" s="11"/>
      <c r="AI19" s="16">
        <v>90.0</v>
      </c>
      <c r="AJ19" s="11"/>
      <c r="AK19" s="3">
        <v>12.0</v>
      </c>
      <c r="AL19" s="3"/>
      <c r="AM19" s="11"/>
      <c r="AN19" s="11"/>
      <c r="AO19" s="3">
        <v>57.0</v>
      </c>
      <c r="AP19" s="11"/>
      <c r="AQ19" s="16">
        <v>21.0</v>
      </c>
      <c r="AR19" s="3">
        <v>36.0</v>
      </c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3"/>
      <c r="BL19" s="3">
        <f t="shared" si="1"/>
        <v>990</v>
      </c>
    </row>
    <row r="20" ht="10.5" customHeight="1">
      <c r="A20" s="18">
        <v>45533.0</v>
      </c>
      <c r="B20" s="3" t="s">
        <v>77</v>
      </c>
      <c r="C20" s="3" t="s">
        <v>66</v>
      </c>
      <c r="D20" s="3" t="s">
        <v>79</v>
      </c>
      <c r="E20" s="20">
        <v>45413.0</v>
      </c>
      <c r="F20" s="11"/>
      <c r="G20" s="11"/>
      <c r="H20" s="3">
        <v>90.0</v>
      </c>
      <c r="I20" s="3">
        <v>90.0</v>
      </c>
      <c r="J20" s="3">
        <v>90.0</v>
      </c>
      <c r="K20" s="11"/>
      <c r="L20" s="3">
        <v>83.0</v>
      </c>
      <c r="M20" s="3"/>
      <c r="N20" s="3"/>
      <c r="O20" s="3">
        <v>45.0</v>
      </c>
      <c r="P20" s="11"/>
      <c r="Q20" s="11"/>
      <c r="R20" s="3">
        <v>45.0</v>
      </c>
      <c r="S20" s="3"/>
      <c r="T20" s="11"/>
      <c r="U20" s="11"/>
      <c r="V20" s="3">
        <v>90.0</v>
      </c>
      <c r="W20" s="15"/>
      <c r="X20" s="3"/>
      <c r="Y20" s="3"/>
      <c r="Z20" s="3">
        <v>79.0</v>
      </c>
      <c r="AA20" s="11"/>
      <c r="AB20" s="3"/>
      <c r="AC20" s="3">
        <v>90.0</v>
      </c>
      <c r="AD20" s="3"/>
      <c r="AE20" s="3">
        <v>79.0</v>
      </c>
      <c r="AF20" s="11"/>
      <c r="AG20" s="11"/>
      <c r="AH20" s="11"/>
      <c r="AI20" s="3">
        <v>90.0</v>
      </c>
      <c r="AJ20" s="11"/>
      <c r="AK20" s="3">
        <v>18.0</v>
      </c>
      <c r="AL20" s="3">
        <v>90.0</v>
      </c>
      <c r="AM20" s="11"/>
      <c r="AN20" s="11"/>
      <c r="AO20" s="11"/>
      <c r="AP20" s="11"/>
      <c r="AQ20" s="3">
        <v>11.0</v>
      </c>
      <c r="AR20" s="11"/>
      <c r="AS20" s="11"/>
      <c r="AT20" s="11"/>
      <c r="AU20" s="3"/>
      <c r="AV20" s="3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3"/>
      <c r="BL20" s="3">
        <f t="shared" si="1"/>
        <v>990</v>
      </c>
    </row>
    <row r="21" ht="10.5" customHeight="1">
      <c r="A21" s="18">
        <v>45541.0</v>
      </c>
      <c r="B21" s="3" t="s">
        <v>82</v>
      </c>
      <c r="C21" s="3" t="s">
        <v>61</v>
      </c>
      <c r="D21" s="3" t="s">
        <v>79</v>
      </c>
      <c r="E21" s="20">
        <v>45293.0</v>
      </c>
      <c r="F21" s="23"/>
      <c r="G21" s="15">
        <v>5.0</v>
      </c>
      <c r="H21" s="15">
        <v>90.0</v>
      </c>
      <c r="I21" s="15">
        <v>90.0</v>
      </c>
      <c r="J21" s="15">
        <v>90.0</v>
      </c>
      <c r="K21" s="23"/>
      <c r="L21" s="15">
        <v>90.0</v>
      </c>
      <c r="M21" s="23"/>
      <c r="N21" s="23"/>
      <c r="O21" s="23"/>
      <c r="P21" s="23"/>
      <c r="Q21" s="23"/>
      <c r="R21" s="15">
        <v>89.0</v>
      </c>
      <c r="S21" s="23"/>
      <c r="T21" s="23"/>
      <c r="U21" s="15">
        <v>77.0</v>
      </c>
      <c r="V21" s="15">
        <v>85.0</v>
      </c>
      <c r="W21" s="23"/>
      <c r="X21" s="23"/>
      <c r="Y21" s="23"/>
      <c r="Z21" s="15">
        <v>44.0</v>
      </c>
      <c r="AA21" s="23"/>
      <c r="AB21" s="23"/>
      <c r="AC21" s="15">
        <v>90.0</v>
      </c>
      <c r="AD21" s="23"/>
      <c r="AE21" s="15">
        <v>45.0</v>
      </c>
      <c r="AF21" s="23"/>
      <c r="AG21" s="23"/>
      <c r="AH21" s="23"/>
      <c r="AI21" s="15">
        <v>90.0</v>
      </c>
      <c r="AJ21" s="23"/>
      <c r="AK21" s="23"/>
      <c r="AL21" s="15">
        <v>90.0</v>
      </c>
      <c r="AM21" s="23"/>
      <c r="AN21" s="23"/>
      <c r="AO21" s="15">
        <v>1.0</v>
      </c>
      <c r="AP21" s="23"/>
      <c r="AQ21" s="23"/>
      <c r="AR21" s="23"/>
      <c r="AS21" s="15">
        <v>13.0</v>
      </c>
      <c r="AT21" s="23"/>
      <c r="AU21" s="23"/>
      <c r="AV21" s="23"/>
      <c r="AW21" s="23"/>
      <c r="AX21" s="15">
        <v>1.0</v>
      </c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3" t="s">
        <v>98</v>
      </c>
      <c r="BL21" s="3">
        <f t="shared" si="1"/>
        <v>990</v>
      </c>
    </row>
    <row r="22" ht="10.5" customHeight="1">
      <c r="A22" s="18">
        <v>45548.0</v>
      </c>
      <c r="B22" s="3" t="s">
        <v>84</v>
      </c>
      <c r="C22" s="3" t="s">
        <v>66</v>
      </c>
      <c r="D22" s="3" t="s">
        <v>79</v>
      </c>
      <c r="E22" s="19" t="s">
        <v>85</v>
      </c>
      <c r="F22" s="11"/>
      <c r="G22" s="11"/>
      <c r="H22" s="3">
        <v>90.0</v>
      </c>
      <c r="I22" s="3"/>
      <c r="J22" s="11"/>
      <c r="K22" s="11"/>
      <c r="L22" s="3">
        <v>90.0</v>
      </c>
      <c r="M22" s="11"/>
      <c r="N22" s="3"/>
      <c r="O22" s="11"/>
      <c r="P22" s="11"/>
      <c r="Q22" s="11"/>
      <c r="R22" s="3">
        <v>90.0</v>
      </c>
      <c r="S22" s="3">
        <v>65.0</v>
      </c>
      <c r="T22" s="3">
        <v>25.0</v>
      </c>
      <c r="U22" s="3">
        <v>90.0</v>
      </c>
      <c r="V22" s="3">
        <v>82.0</v>
      </c>
      <c r="W22" s="3"/>
      <c r="X22" s="3"/>
      <c r="Y22" s="3"/>
      <c r="Z22" s="3"/>
      <c r="AA22" s="11"/>
      <c r="AB22" s="3"/>
      <c r="AC22" s="3">
        <v>90.0</v>
      </c>
      <c r="AD22" s="15"/>
      <c r="AE22" s="3">
        <v>90.0</v>
      </c>
      <c r="AF22" s="11"/>
      <c r="AG22" s="11"/>
      <c r="AH22" s="3"/>
      <c r="AI22" s="3">
        <v>90.0</v>
      </c>
      <c r="AJ22" s="11"/>
      <c r="AK22" s="11"/>
      <c r="AL22" s="3">
        <v>90.0</v>
      </c>
      <c r="AM22" s="11"/>
      <c r="AN22" s="3"/>
      <c r="AO22" s="11"/>
      <c r="AP22" s="3">
        <v>8.0</v>
      </c>
      <c r="AQ22" s="11"/>
      <c r="AR22" s="11"/>
      <c r="AS22" s="3">
        <v>90.0</v>
      </c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3" t="s">
        <v>99</v>
      </c>
      <c r="BL22" s="3">
        <f t="shared" si="1"/>
        <v>990</v>
      </c>
    </row>
    <row r="23" ht="10.5" customHeight="1">
      <c r="A23" s="18">
        <v>45555.0</v>
      </c>
      <c r="B23" s="3" t="s">
        <v>86</v>
      </c>
      <c r="C23" s="3" t="s">
        <v>61</v>
      </c>
      <c r="D23" s="3" t="s">
        <v>79</v>
      </c>
      <c r="E23" s="20">
        <v>45413.0</v>
      </c>
      <c r="F23" s="11"/>
      <c r="G23" s="3">
        <v>1.0</v>
      </c>
      <c r="H23" s="3">
        <v>90.0</v>
      </c>
      <c r="I23" s="3">
        <v>90.0</v>
      </c>
      <c r="J23" s="3">
        <v>68.0</v>
      </c>
      <c r="K23" s="11"/>
      <c r="L23" s="3"/>
      <c r="M23" s="11"/>
      <c r="N23" s="3"/>
      <c r="O23" s="11"/>
      <c r="P23" s="11"/>
      <c r="Q23" s="11"/>
      <c r="R23" s="3">
        <v>90.0</v>
      </c>
      <c r="S23" s="3">
        <v>76.0</v>
      </c>
      <c r="T23" s="3">
        <v>90.0</v>
      </c>
      <c r="U23" s="3">
        <v>51.0</v>
      </c>
      <c r="V23" s="16">
        <v>90.0</v>
      </c>
      <c r="W23" s="3"/>
      <c r="X23" s="3"/>
      <c r="Y23" s="3"/>
      <c r="Z23" s="3">
        <v>60.0</v>
      </c>
      <c r="AA23" s="11"/>
      <c r="AB23" s="3"/>
      <c r="AC23" s="3">
        <v>90.0</v>
      </c>
      <c r="AD23" s="11"/>
      <c r="AE23" s="11"/>
      <c r="AF23" s="11"/>
      <c r="AG23" s="11"/>
      <c r="AH23" s="3"/>
      <c r="AI23" s="16">
        <v>90.0</v>
      </c>
      <c r="AJ23" s="3"/>
      <c r="AK23" s="3"/>
      <c r="AL23" s="3">
        <v>90.0</v>
      </c>
      <c r="AM23" s="3"/>
      <c r="AN23" s="3"/>
      <c r="AO23" s="11"/>
      <c r="AP23" s="11"/>
      <c r="AQ23" s="11"/>
      <c r="AR23" s="3">
        <v>14.0</v>
      </c>
      <c r="AS23" s="11"/>
      <c r="AT23" s="11"/>
      <c r="AU23" s="11"/>
      <c r="AV23" s="11"/>
      <c r="AW23" s="3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3"/>
      <c r="BL23" s="3">
        <f t="shared" si="1"/>
        <v>990</v>
      </c>
    </row>
    <row r="24" ht="10.5" customHeight="1">
      <c r="A24" s="18">
        <v>45565.0</v>
      </c>
      <c r="B24" s="3" t="s">
        <v>88</v>
      </c>
      <c r="C24" s="3" t="s">
        <v>66</v>
      </c>
      <c r="D24" s="3" t="s">
        <v>79</v>
      </c>
      <c r="E24" s="19" t="s">
        <v>80</v>
      </c>
      <c r="F24" s="11"/>
      <c r="G24" s="11"/>
      <c r="H24" s="3">
        <v>90.0</v>
      </c>
      <c r="I24" s="3">
        <v>90.0</v>
      </c>
      <c r="J24" s="3">
        <v>90.0</v>
      </c>
      <c r="K24" s="11"/>
      <c r="L24" s="3"/>
      <c r="M24" s="11"/>
      <c r="N24" s="3"/>
      <c r="O24" s="11"/>
      <c r="P24" s="11"/>
      <c r="Q24" s="11"/>
      <c r="R24" s="3">
        <v>30.0</v>
      </c>
      <c r="S24" s="3">
        <v>65.0</v>
      </c>
      <c r="T24" s="3"/>
      <c r="U24" s="15">
        <v>86.0</v>
      </c>
      <c r="V24" s="3">
        <v>90.0</v>
      </c>
      <c r="W24" s="3"/>
      <c r="X24" s="15"/>
      <c r="Y24" s="3"/>
      <c r="Z24" s="3">
        <v>84.0</v>
      </c>
      <c r="AA24" s="11"/>
      <c r="AB24" s="11"/>
      <c r="AC24" s="3">
        <v>90.0</v>
      </c>
      <c r="AD24" s="3"/>
      <c r="AE24" s="3">
        <v>60.0</v>
      </c>
      <c r="AF24" s="11"/>
      <c r="AG24" s="11"/>
      <c r="AH24" s="3"/>
      <c r="AI24" s="3">
        <v>90.0</v>
      </c>
      <c r="AJ24" s="11"/>
      <c r="AK24" s="3">
        <v>6.0</v>
      </c>
      <c r="AL24" s="3">
        <v>90.0</v>
      </c>
      <c r="AM24" s="3"/>
      <c r="AN24" s="3"/>
      <c r="AO24" s="11"/>
      <c r="AP24" s="3">
        <v>11.0</v>
      </c>
      <c r="AQ24" s="11"/>
      <c r="AR24" s="3">
        <v>18.0</v>
      </c>
      <c r="AS24" s="3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3" t="s">
        <v>6</v>
      </c>
      <c r="BL24" s="3">
        <f t="shared" si="1"/>
        <v>990</v>
      </c>
    </row>
    <row r="25" ht="10.5" customHeight="1">
      <c r="A25" s="18">
        <v>45569.0</v>
      </c>
      <c r="B25" s="3" t="s">
        <v>91</v>
      </c>
      <c r="C25" s="3" t="s">
        <v>66</v>
      </c>
      <c r="D25" s="3" t="s">
        <v>79</v>
      </c>
      <c r="E25" s="20">
        <v>45383.0</v>
      </c>
      <c r="F25" s="11"/>
      <c r="G25" s="11"/>
      <c r="H25" s="16">
        <v>90.0</v>
      </c>
      <c r="I25" s="3">
        <v>90.0</v>
      </c>
      <c r="J25" s="11"/>
      <c r="K25" s="11"/>
      <c r="L25" s="3">
        <v>36.0</v>
      </c>
      <c r="M25" s="11"/>
      <c r="N25" s="11"/>
      <c r="O25" s="3">
        <v>54.0</v>
      </c>
      <c r="P25" s="11"/>
      <c r="Q25" s="11"/>
      <c r="R25" s="11"/>
      <c r="S25" s="3">
        <v>90.0</v>
      </c>
      <c r="T25" s="11"/>
      <c r="U25" s="3">
        <v>74.0</v>
      </c>
      <c r="V25" s="16">
        <v>90.0</v>
      </c>
      <c r="W25" s="15"/>
      <c r="X25" s="3"/>
      <c r="Y25" s="3"/>
      <c r="Z25" s="16">
        <v>90.0</v>
      </c>
      <c r="AA25" s="11"/>
      <c r="AB25" s="3"/>
      <c r="AC25" s="3">
        <v>90.0</v>
      </c>
      <c r="AD25" s="3"/>
      <c r="AE25" s="16">
        <v>45.0</v>
      </c>
      <c r="AF25" s="11"/>
      <c r="AG25" s="11"/>
      <c r="AH25" s="3"/>
      <c r="AI25" s="3">
        <v>90.0</v>
      </c>
      <c r="AJ25" s="11"/>
      <c r="AK25" s="11"/>
      <c r="AL25" s="3">
        <v>90.0</v>
      </c>
      <c r="AM25" s="3"/>
      <c r="AN25" s="3"/>
      <c r="AO25" s="11"/>
      <c r="AP25" s="3">
        <v>45.0</v>
      </c>
      <c r="AQ25" s="15"/>
      <c r="AR25" s="3">
        <v>16.0</v>
      </c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3"/>
      <c r="BL25" s="3">
        <f t="shared" si="1"/>
        <v>990</v>
      </c>
    </row>
    <row r="26" ht="10.5" customHeight="1">
      <c r="A26" s="18">
        <v>45590.0</v>
      </c>
      <c r="B26" s="3" t="s">
        <v>81</v>
      </c>
      <c r="C26" s="3" t="s">
        <v>66</v>
      </c>
      <c r="D26" s="3" t="s">
        <v>79</v>
      </c>
      <c r="E26" s="19" t="s">
        <v>85</v>
      </c>
      <c r="F26" s="11"/>
      <c r="G26" s="11"/>
      <c r="H26" s="3">
        <v>90.0</v>
      </c>
      <c r="I26" s="3">
        <v>90.0</v>
      </c>
      <c r="J26" s="11"/>
      <c r="K26" s="11"/>
      <c r="L26" s="3">
        <v>84.0</v>
      </c>
      <c r="M26" s="11"/>
      <c r="N26" s="3"/>
      <c r="O26" s="11"/>
      <c r="P26" s="11"/>
      <c r="Q26" s="11"/>
      <c r="R26" s="11"/>
      <c r="S26" s="3"/>
      <c r="T26" s="3">
        <v>25.0</v>
      </c>
      <c r="U26" s="3">
        <v>90.0</v>
      </c>
      <c r="V26" s="3">
        <v>90.0</v>
      </c>
      <c r="W26" s="11"/>
      <c r="X26" s="3"/>
      <c r="Y26" s="3"/>
      <c r="Z26" s="11"/>
      <c r="AA26" s="11"/>
      <c r="AB26" s="3"/>
      <c r="AC26" s="3">
        <v>90.0</v>
      </c>
      <c r="AD26" s="3"/>
      <c r="AE26" s="3">
        <v>76.0</v>
      </c>
      <c r="AF26" s="11"/>
      <c r="AG26" s="11"/>
      <c r="AH26" s="11"/>
      <c r="AI26" s="16">
        <v>90.0</v>
      </c>
      <c r="AJ26" s="3"/>
      <c r="AK26" s="11"/>
      <c r="AL26" s="3">
        <v>90.0</v>
      </c>
      <c r="AM26" s="3"/>
      <c r="AN26" s="11"/>
      <c r="AO26" s="11"/>
      <c r="AP26" s="3">
        <v>85.0</v>
      </c>
      <c r="AQ26" s="3"/>
      <c r="AR26" s="3"/>
      <c r="AS26" s="16">
        <v>90.0</v>
      </c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3" t="s">
        <v>25</v>
      </c>
      <c r="BL26" s="3">
        <f t="shared" si="1"/>
        <v>990</v>
      </c>
    </row>
    <row r="27" ht="10.5" customHeight="1">
      <c r="A27" s="18">
        <v>45597.0</v>
      </c>
      <c r="B27" s="3" t="s">
        <v>74</v>
      </c>
      <c r="C27" s="3" t="s">
        <v>66</v>
      </c>
      <c r="D27" s="3" t="s">
        <v>79</v>
      </c>
      <c r="E27" s="20">
        <v>45383.0</v>
      </c>
      <c r="F27" s="11"/>
      <c r="G27" s="11"/>
      <c r="H27" s="3">
        <v>90.0</v>
      </c>
      <c r="I27" s="3">
        <v>90.0</v>
      </c>
      <c r="J27" s="3">
        <v>90.0</v>
      </c>
      <c r="K27" s="11"/>
      <c r="L27" s="3">
        <v>90.0</v>
      </c>
      <c r="M27" s="11"/>
      <c r="N27" s="3"/>
      <c r="O27" s="3">
        <v>35.0</v>
      </c>
      <c r="P27" s="11"/>
      <c r="Q27" s="11"/>
      <c r="R27" s="11"/>
      <c r="S27" s="16">
        <v>90.0</v>
      </c>
      <c r="T27" s="11"/>
      <c r="U27" s="3">
        <v>86.0</v>
      </c>
      <c r="V27" s="15">
        <v>90.0</v>
      </c>
      <c r="W27" s="11"/>
      <c r="X27" s="3"/>
      <c r="Y27" s="11"/>
      <c r="Z27" s="11"/>
      <c r="AA27" s="11"/>
      <c r="AB27" s="3"/>
      <c r="AC27" s="3">
        <v>90.0</v>
      </c>
      <c r="AD27" s="3"/>
      <c r="AE27" s="3"/>
      <c r="AF27" s="11"/>
      <c r="AG27" s="11"/>
      <c r="AH27" s="11"/>
      <c r="AI27" s="11"/>
      <c r="AJ27" s="3"/>
      <c r="AK27" s="3">
        <v>55.0</v>
      </c>
      <c r="AL27" s="11"/>
      <c r="AM27" s="3"/>
      <c r="AN27" s="11"/>
      <c r="AO27" s="11"/>
      <c r="AP27" s="3">
        <v>90.0</v>
      </c>
      <c r="AQ27" s="11"/>
      <c r="AR27" s="3">
        <v>4.0</v>
      </c>
      <c r="AS27" s="3">
        <v>90.0</v>
      </c>
      <c r="AT27" s="11"/>
      <c r="AU27" s="11"/>
      <c r="AV27" s="11"/>
      <c r="AW27" s="11"/>
      <c r="AX27" s="3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3"/>
      <c r="BL27" s="3">
        <f t="shared" si="1"/>
        <v>990</v>
      </c>
    </row>
    <row r="28" ht="10.5" customHeight="1">
      <c r="A28" s="18">
        <v>45604.0</v>
      </c>
      <c r="B28" s="3" t="s">
        <v>95</v>
      </c>
      <c r="C28" s="3" t="s">
        <v>61</v>
      </c>
      <c r="D28" s="3" t="s">
        <v>79</v>
      </c>
      <c r="E28" s="19" t="s">
        <v>80</v>
      </c>
      <c r="F28" s="11"/>
      <c r="G28" s="11"/>
      <c r="H28" s="16">
        <v>90.0</v>
      </c>
      <c r="I28" s="3">
        <v>90.0</v>
      </c>
      <c r="J28" s="3">
        <v>90.0</v>
      </c>
      <c r="K28" s="11"/>
      <c r="L28" s="3">
        <v>81.0</v>
      </c>
      <c r="M28" s="11"/>
      <c r="N28" s="3"/>
      <c r="O28" s="11"/>
      <c r="P28" s="11"/>
      <c r="Q28" s="11"/>
      <c r="R28" s="11"/>
      <c r="S28" s="3">
        <v>45.0</v>
      </c>
      <c r="T28" s="3">
        <v>9.0</v>
      </c>
      <c r="U28" s="3">
        <v>74.0</v>
      </c>
      <c r="V28" s="3">
        <v>90.0</v>
      </c>
      <c r="W28" s="11"/>
      <c r="X28" s="3"/>
      <c r="Y28" s="11"/>
      <c r="Z28" s="3">
        <v>69.0</v>
      </c>
      <c r="AA28" s="11"/>
      <c r="AB28" s="3"/>
      <c r="AC28" s="3">
        <v>90.0</v>
      </c>
      <c r="AD28" s="3"/>
      <c r="AE28" s="3">
        <v>21.0</v>
      </c>
      <c r="AF28" s="11"/>
      <c r="AG28" s="11"/>
      <c r="AH28" s="11"/>
      <c r="AI28" s="11"/>
      <c r="AJ28" s="3"/>
      <c r="AK28" s="11"/>
      <c r="AL28" s="3">
        <v>90.0</v>
      </c>
      <c r="AM28" s="3"/>
      <c r="AN28" s="11"/>
      <c r="AO28" s="11"/>
      <c r="AP28" s="3">
        <v>45.0</v>
      </c>
      <c r="AQ28" s="3"/>
      <c r="AR28" s="3"/>
      <c r="AS28" s="15">
        <v>90.0</v>
      </c>
      <c r="AT28" s="11"/>
      <c r="AU28" s="11"/>
      <c r="AV28" s="11"/>
      <c r="AW28" s="11"/>
      <c r="AX28" s="11"/>
      <c r="AY28" s="3">
        <v>16.0</v>
      </c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3" t="s">
        <v>98</v>
      </c>
      <c r="BL28" s="3">
        <f t="shared" si="1"/>
        <v>990</v>
      </c>
    </row>
    <row r="29" ht="10.5" customHeight="1">
      <c r="A29" s="24">
        <v>45616.0</v>
      </c>
      <c r="B29" s="25" t="s">
        <v>100</v>
      </c>
      <c r="C29" s="25" t="s">
        <v>101</v>
      </c>
      <c r="D29" s="25" t="s">
        <v>102</v>
      </c>
      <c r="E29" s="26">
        <v>45413.0</v>
      </c>
      <c r="F29" s="11"/>
      <c r="G29" s="11"/>
      <c r="H29" s="3">
        <v>60.0</v>
      </c>
      <c r="I29" s="15"/>
      <c r="J29" s="11"/>
      <c r="K29" s="11"/>
      <c r="L29" s="3"/>
      <c r="M29" s="11"/>
      <c r="N29" s="3"/>
      <c r="O29" s="3"/>
      <c r="P29" s="11"/>
      <c r="Q29" s="11"/>
      <c r="R29" s="3">
        <v>60.0</v>
      </c>
      <c r="S29" s="3">
        <v>40.0</v>
      </c>
      <c r="T29" s="3"/>
      <c r="U29" s="3"/>
      <c r="V29" s="11"/>
      <c r="W29" s="11"/>
      <c r="X29" s="3"/>
      <c r="Y29" s="3"/>
      <c r="Z29" s="3">
        <v>60.0</v>
      </c>
      <c r="AA29" s="11"/>
      <c r="AB29" s="3"/>
      <c r="AC29" s="3">
        <v>60.0</v>
      </c>
      <c r="AD29" s="11"/>
      <c r="AE29" s="3"/>
      <c r="AF29" s="11"/>
      <c r="AG29" s="11"/>
      <c r="AH29" s="11"/>
      <c r="AI29" s="11"/>
      <c r="AJ29" s="3"/>
      <c r="AK29" s="3">
        <v>60.0</v>
      </c>
      <c r="AL29" s="11"/>
      <c r="AM29" s="11"/>
      <c r="AN29" s="3">
        <v>50.0</v>
      </c>
      <c r="AO29" s="3">
        <v>47.0</v>
      </c>
      <c r="AP29" s="3">
        <v>5.0</v>
      </c>
      <c r="AQ29" s="3"/>
      <c r="AR29" s="11"/>
      <c r="AS29" s="11"/>
      <c r="AT29" s="11"/>
      <c r="AU29" s="11"/>
      <c r="AV29" s="11"/>
      <c r="AW29" s="11"/>
      <c r="AX29" s="11"/>
      <c r="AY29" s="3"/>
      <c r="AZ29" s="3">
        <v>60.0</v>
      </c>
      <c r="BA29" s="3">
        <v>30.0</v>
      </c>
      <c r="BB29" s="3">
        <v>43.0</v>
      </c>
      <c r="BC29" s="3">
        <v>55.0</v>
      </c>
      <c r="BD29" s="3">
        <v>30.0</v>
      </c>
      <c r="BE29" s="3"/>
      <c r="BF29" s="3"/>
      <c r="BG29" s="3"/>
      <c r="BH29" s="3"/>
      <c r="BI29" s="3"/>
      <c r="BJ29" s="3"/>
      <c r="BK29" s="3"/>
      <c r="BL29" s="3">
        <f t="shared" si="1"/>
        <v>660</v>
      </c>
    </row>
    <row r="30" ht="10.5" customHeight="1">
      <c r="A30" s="24">
        <v>45622.0</v>
      </c>
      <c r="B30" s="25" t="s">
        <v>103</v>
      </c>
      <c r="C30" s="25" t="s">
        <v>61</v>
      </c>
      <c r="D30" s="25" t="s">
        <v>102</v>
      </c>
      <c r="E30" s="26">
        <v>45293.0</v>
      </c>
      <c r="F30" s="11"/>
      <c r="G30" s="11"/>
      <c r="H30" s="3">
        <v>60.0</v>
      </c>
      <c r="I30" s="3"/>
      <c r="J30" s="11"/>
      <c r="K30" s="11"/>
      <c r="L30" s="3"/>
      <c r="M30" s="11"/>
      <c r="N30" s="3"/>
      <c r="O30" s="16">
        <v>60.0</v>
      </c>
      <c r="P30" s="11"/>
      <c r="Q30" s="11"/>
      <c r="R30" s="3">
        <v>60.0</v>
      </c>
      <c r="S30" s="16">
        <v>60.0</v>
      </c>
      <c r="T30" s="3"/>
      <c r="U30" s="3"/>
      <c r="V30" s="11"/>
      <c r="W30" s="11"/>
      <c r="X30" s="3"/>
      <c r="Y30" s="3"/>
      <c r="Z30" s="3">
        <v>60.0</v>
      </c>
      <c r="AA30" s="11"/>
      <c r="AB30" s="3"/>
      <c r="AC30" s="3">
        <v>60.0</v>
      </c>
      <c r="AD30" s="3"/>
      <c r="AE30" s="3"/>
      <c r="AF30" s="11"/>
      <c r="AG30" s="11"/>
      <c r="AH30" s="11"/>
      <c r="AI30" s="11"/>
      <c r="AJ30" s="11"/>
      <c r="AK30" s="3">
        <v>30.0</v>
      </c>
      <c r="AL30" s="11"/>
      <c r="AM30" s="11"/>
      <c r="AN30" s="3"/>
      <c r="AO30" s="11"/>
      <c r="AP30" s="3">
        <v>12.0</v>
      </c>
      <c r="AQ30" s="3"/>
      <c r="AR30" s="11"/>
      <c r="AS30" s="11"/>
      <c r="AT30" s="11"/>
      <c r="AU30" s="11"/>
      <c r="AV30" s="11"/>
      <c r="AW30" s="11"/>
      <c r="AX30" s="11"/>
      <c r="AY30" s="3"/>
      <c r="AZ30" s="3">
        <v>60.0</v>
      </c>
      <c r="BA30" s="3">
        <v>60.0</v>
      </c>
      <c r="BB30" s="3">
        <v>15.0</v>
      </c>
      <c r="BC30" s="3">
        <v>30.0</v>
      </c>
      <c r="BD30" s="3">
        <v>17.0</v>
      </c>
      <c r="BE30" s="3">
        <v>43.0</v>
      </c>
      <c r="BF30" s="3">
        <v>33.0</v>
      </c>
      <c r="BG30" s="11"/>
      <c r="BH30" s="11"/>
      <c r="BI30" s="11"/>
      <c r="BJ30" s="11"/>
      <c r="BK30" s="3" t="s">
        <v>104</v>
      </c>
      <c r="BL30" s="3">
        <f t="shared" si="1"/>
        <v>660</v>
      </c>
    </row>
    <row r="31" ht="10.5" customHeight="1">
      <c r="A31" s="24">
        <v>45624.0</v>
      </c>
      <c r="B31" s="25" t="s">
        <v>105</v>
      </c>
      <c r="C31" s="25" t="s">
        <v>66</v>
      </c>
      <c r="D31" s="25" t="s">
        <v>102</v>
      </c>
      <c r="E31" s="27" t="s">
        <v>80</v>
      </c>
      <c r="F31" s="11"/>
      <c r="G31" s="11"/>
      <c r="H31" s="3">
        <v>60.0</v>
      </c>
      <c r="I31" s="3">
        <v>60.0</v>
      </c>
      <c r="J31" s="11"/>
      <c r="K31" s="11"/>
      <c r="L31" s="3"/>
      <c r="M31" s="11"/>
      <c r="N31" s="3"/>
      <c r="O31" s="3"/>
      <c r="P31" s="11"/>
      <c r="Q31" s="11"/>
      <c r="R31" s="3">
        <v>60.0</v>
      </c>
      <c r="S31" s="3">
        <v>60.0</v>
      </c>
      <c r="T31" s="3">
        <v>30.0</v>
      </c>
      <c r="U31" s="3"/>
      <c r="V31" s="3"/>
      <c r="W31" s="11"/>
      <c r="X31" s="3"/>
      <c r="Y31" s="3"/>
      <c r="Z31" s="3">
        <v>60.0</v>
      </c>
      <c r="AA31" s="11"/>
      <c r="AB31" s="15"/>
      <c r="AC31" s="3">
        <v>60.0</v>
      </c>
      <c r="AD31" s="11"/>
      <c r="AE31" s="3"/>
      <c r="AF31" s="11"/>
      <c r="AG31" s="11"/>
      <c r="AH31" s="11"/>
      <c r="AI31" s="16">
        <v>60.0</v>
      </c>
      <c r="AJ31" s="11"/>
      <c r="AK31" s="11"/>
      <c r="AL31" s="11"/>
      <c r="AM31" s="11"/>
      <c r="AN31" s="3">
        <v>46.0</v>
      </c>
      <c r="AO31" s="11"/>
      <c r="AP31" s="11"/>
      <c r="AQ31" s="11"/>
      <c r="AR31" s="15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3">
        <v>30.0</v>
      </c>
      <c r="BD31" s="3">
        <v>30.0</v>
      </c>
      <c r="BE31" s="3">
        <v>30.0</v>
      </c>
      <c r="BF31" s="11"/>
      <c r="BG31" s="3">
        <v>42.0</v>
      </c>
      <c r="BH31" s="3">
        <v>18.0</v>
      </c>
      <c r="BI31" s="3">
        <v>14.0</v>
      </c>
      <c r="BJ31" s="3"/>
      <c r="BK31" s="3" t="s">
        <v>106</v>
      </c>
      <c r="BL31" s="3">
        <f t="shared" si="1"/>
        <v>660</v>
      </c>
    </row>
    <row r="32" ht="10.5" customHeight="1">
      <c r="A32" s="28">
        <v>45628.0</v>
      </c>
      <c r="B32" s="25" t="s">
        <v>107</v>
      </c>
      <c r="C32" s="25" t="s">
        <v>101</v>
      </c>
      <c r="D32" s="25" t="s">
        <v>102</v>
      </c>
      <c r="E32" s="27" t="s">
        <v>108</v>
      </c>
      <c r="F32" s="29"/>
      <c r="G32" s="29"/>
      <c r="H32" s="9"/>
      <c r="I32" s="9"/>
      <c r="J32" s="29"/>
      <c r="K32" s="29"/>
      <c r="L32" s="9"/>
      <c r="M32" s="29"/>
      <c r="N32" s="9"/>
      <c r="O32" s="9"/>
      <c r="P32" s="29"/>
      <c r="Q32" s="29"/>
      <c r="R32" s="29"/>
      <c r="S32" s="29"/>
      <c r="T32" s="9"/>
      <c r="U32" s="9"/>
      <c r="V32" s="9"/>
      <c r="W32" s="29"/>
      <c r="X32" s="9"/>
      <c r="Y32" s="9"/>
      <c r="Z32" s="29"/>
      <c r="AA32" s="29"/>
      <c r="AB32" s="9"/>
      <c r="AC32" s="29"/>
      <c r="AD32" s="29"/>
      <c r="AE32" s="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3" t="s">
        <v>109</v>
      </c>
      <c r="BL32" s="3">
        <f t="shared" si="1"/>
        <v>0</v>
      </c>
    </row>
    <row r="33" ht="10.5" customHeight="1">
      <c r="A33" s="24">
        <v>45636.0</v>
      </c>
      <c r="B33" s="25" t="s">
        <v>86</v>
      </c>
      <c r="C33" s="25" t="s">
        <v>101</v>
      </c>
      <c r="D33" s="25" t="s">
        <v>110</v>
      </c>
      <c r="E33" s="26">
        <v>45387.0</v>
      </c>
      <c r="F33" s="3">
        <v>60.0</v>
      </c>
      <c r="G33" s="11"/>
      <c r="H33" s="3">
        <v>48.0</v>
      </c>
      <c r="I33" s="3">
        <v>60.0</v>
      </c>
      <c r="J33" s="11"/>
      <c r="K33" s="11"/>
      <c r="L33" s="3"/>
      <c r="M33" s="11"/>
      <c r="N33" s="3"/>
      <c r="O33" s="3">
        <v>60.0</v>
      </c>
      <c r="P33" s="11"/>
      <c r="Q33" s="11"/>
      <c r="R33" s="3">
        <v>60.0</v>
      </c>
      <c r="S33" s="3">
        <v>12.0</v>
      </c>
      <c r="T33" s="3"/>
      <c r="U33" s="3"/>
      <c r="V33" s="3">
        <v>60.0</v>
      </c>
      <c r="W33" s="11"/>
      <c r="X33" s="3"/>
      <c r="Y33" s="3"/>
      <c r="Z33" s="3">
        <v>57.0</v>
      </c>
      <c r="AA33" s="11"/>
      <c r="AB33" s="15"/>
      <c r="AC33" s="3">
        <v>60.0</v>
      </c>
      <c r="AD33" s="11"/>
      <c r="AE33" s="3"/>
      <c r="AF33" s="11"/>
      <c r="AG33" s="11"/>
      <c r="AH33" s="11"/>
      <c r="AI33" s="3">
        <v>60.0</v>
      </c>
      <c r="AJ33" s="11"/>
      <c r="AK33" s="3">
        <v>3.0</v>
      </c>
      <c r="AL33" s="11"/>
      <c r="AM33" s="11"/>
      <c r="AN33" s="11"/>
      <c r="AO33" s="11"/>
      <c r="AP33" s="11"/>
      <c r="AQ33" s="11"/>
      <c r="AR33" s="15"/>
      <c r="AS33" s="11"/>
      <c r="AT33" s="11"/>
      <c r="AU33" s="11"/>
      <c r="AV33" s="11"/>
      <c r="AW33" s="11"/>
      <c r="AX33" s="11"/>
      <c r="AY33" s="11"/>
      <c r="AZ33" s="3">
        <v>60.0</v>
      </c>
      <c r="BA33" s="11"/>
      <c r="BB33" s="11"/>
      <c r="BC33" s="11"/>
      <c r="BD33" s="11"/>
      <c r="BE33" s="11"/>
      <c r="BF33" s="11"/>
      <c r="BG33" s="11"/>
      <c r="BH33" s="11"/>
      <c r="BI33" s="11"/>
      <c r="BJ33" s="3">
        <v>60.0</v>
      </c>
      <c r="BK33" s="3" t="s">
        <v>111</v>
      </c>
      <c r="BL33" s="3">
        <f t="shared" si="1"/>
        <v>660</v>
      </c>
    </row>
    <row r="34" ht="10.5" customHeight="1">
      <c r="A34" s="24">
        <v>45638.0</v>
      </c>
      <c r="B34" s="25" t="s">
        <v>100</v>
      </c>
      <c r="C34" s="25" t="s">
        <v>101</v>
      </c>
      <c r="D34" s="25" t="s">
        <v>112</v>
      </c>
      <c r="E34" s="27" t="s">
        <v>113</v>
      </c>
      <c r="F34" s="30">
        <v>120.0</v>
      </c>
      <c r="G34" s="11"/>
      <c r="H34" s="30">
        <v>105.0</v>
      </c>
      <c r="I34" s="31">
        <v>120.0</v>
      </c>
      <c r="J34" s="11"/>
      <c r="K34" s="11"/>
      <c r="L34" s="3">
        <v>10.0</v>
      </c>
      <c r="M34" s="11"/>
      <c r="N34" s="3"/>
      <c r="O34" s="16">
        <v>98.0</v>
      </c>
      <c r="P34" s="11"/>
      <c r="Q34" s="11"/>
      <c r="R34" s="30">
        <v>120.0</v>
      </c>
      <c r="S34" s="16">
        <v>15.0</v>
      </c>
      <c r="T34" s="32">
        <v>120.0</v>
      </c>
      <c r="U34" s="3"/>
      <c r="V34" s="3">
        <v>86.0</v>
      </c>
      <c r="W34" s="11"/>
      <c r="X34" s="3"/>
      <c r="Y34" s="3"/>
      <c r="Z34" s="11"/>
      <c r="AA34" s="11"/>
      <c r="AB34" s="15"/>
      <c r="AC34" s="3">
        <v>81.0</v>
      </c>
      <c r="AD34" s="11"/>
      <c r="AE34" s="3"/>
      <c r="AF34" s="11"/>
      <c r="AG34" s="11"/>
      <c r="AH34" s="11"/>
      <c r="AI34" s="3">
        <v>62.0</v>
      </c>
      <c r="AJ34" s="11"/>
      <c r="AK34" s="3">
        <v>44.0</v>
      </c>
      <c r="AL34" s="11"/>
      <c r="AM34" s="11"/>
      <c r="AN34" s="3">
        <v>43.0</v>
      </c>
      <c r="AO34" s="11"/>
      <c r="AP34" s="11"/>
      <c r="AQ34" s="3">
        <v>58.0</v>
      </c>
      <c r="AR34" s="15"/>
      <c r="AS34" s="11"/>
      <c r="AT34" s="11"/>
      <c r="AU34" s="11"/>
      <c r="AV34" s="11"/>
      <c r="AW34" s="11"/>
      <c r="AX34" s="11"/>
      <c r="AY34" s="11"/>
      <c r="AZ34" s="11"/>
      <c r="BA34" s="11"/>
      <c r="BB34" s="3">
        <v>39.0</v>
      </c>
      <c r="BC34" s="11"/>
      <c r="BD34" s="3">
        <v>3.0</v>
      </c>
      <c r="BE34" s="11"/>
      <c r="BF34" s="11"/>
      <c r="BG34" s="3">
        <v>76.0</v>
      </c>
      <c r="BH34" s="11"/>
      <c r="BI34" s="11"/>
      <c r="BJ34" s="31">
        <v>120.0</v>
      </c>
      <c r="BK34" s="3" t="s">
        <v>114</v>
      </c>
      <c r="BL34" s="3">
        <f t="shared" si="1"/>
        <v>1320</v>
      </c>
    </row>
    <row r="35" ht="10.5" customHeight="1">
      <c r="A35" s="24">
        <v>45640.0</v>
      </c>
      <c r="B35" s="25" t="s">
        <v>105</v>
      </c>
      <c r="C35" s="25" t="s">
        <v>101</v>
      </c>
      <c r="D35" s="25" t="s">
        <v>115</v>
      </c>
      <c r="E35" s="26">
        <v>45415.0</v>
      </c>
      <c r="F35" s="3">
        <v>90.0</v>
      </c>
      <c r="G35" s="11"/>
      <c r="H35" s="3">
        <v>77.0</v>
      </c>
      <c r="I35" s="3">
        <v>90.0</v>
      </c>
      <c r="J35" s="11"/>
      <c r="K35" s="11"/>
      <c r="L35" s="3">
        <v>2.0</v>
      </c>
      <c r="M35" s="11"/>
      <c r="N35" s="3"/>
      <c r="O35" s="3"/>
      <c r="P35" s="11"/>
      <c r="Q35" s="11"/>
      <c r="R35" s="3">
        <v>90.0</v>
      </c>
      <c r="S35" s="11"/>
      <c r="T35" s="3">
        <v>90.0</v>
      </c>
      <c r="U35" s="3"/>
      <c r="V35" s="3">
        <v>69.0</v>
      </c>
      <c r="W35" s="11"/>
      <c r="X35" s="3"/>
      <c r="Y35" s="3"/>
      <c r="Z35" s="11"/>
      <c r="AA35" s="11"/>
      <c r="AB35" s="15"/>
      <c r="AC35" s="3">
        <v>86.0</v>
      </c>
      <c r="AD35" s="11"/>
      <c r="AE35" s="3">
        <v>59.0</v>
      </c>
      <c r="AF35" s="11"/>
      <c r="AG35" s="11"/>
      <c r="AH35" s="11"/>
      <c r="AI35" s="16">
        <v>88.0</v>
      </c>
      <c r="AJ35" s="11"/>
      <c r="AK35" s="3">
        <v>52.0</v>
      </c>
      <c r="AL35" s="11"/>
      <c r="AM35" s="11"/>
      <c r="AN35" s="3">
        <v>31.0</v>
      </c>
      <c r="AO35" s="3">
        <v>13.0</v>
      </c>
      <c r="AP35" s="11"/>
      <c r="AQ35" s="3">
        <v>21.0</v>
      </c>
      <c r="AR35" s="15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3">
        <v>4.0</v>
      </c>
      <c r="BE35" s="11"/>
      <c r="BF35" s="3">
        <v>21.0</v>
      </c>
      <c r="BG35" s="3">
        <v>38.0</v>
      </c>
      <c r="BH35" s="11"/>
      <c r="BI35" s="11"/>
      <c r="BJ35" s="3">
        <v>69.0</v>
      </c>
      <c r="BK35" s="3" t="s">
        <v>116</v>
      </c>
      <c r="BL35" s="3">
        <f t="shared" si="1"/>
        <v>990</v>
      </c>
    </row>
    <row r="36" ht="13.5" customHeight="1">
      <c r="A36" s="11"/>
      <c r="B36" s="11"/>
      <c r="C36" s="11"/>
      <c r="D36" s="3" t="s">
        <v>117</v>
      </c>
      <c r="E36" s="11"/>
      <c r="F36" s="33">
        <f t="shared" ref="F36:BJ36" si="2">COUNT(F3:F35)</f>
        <v>15</v>
      </c>
      <c r="G36" s="33">
        <f t="shared" si="2"/>
        <v>2</v>
      </c>
      <c r="H36" s="33">
        <f t="shared" si="2"/>
        <v>29</v>
      </c>
      <c r="I36" s="33">
        <f t="shared" si="2"/>
        <v>25</v>
      </c>
      <c r="J36" s="33">
        <f t="shared" si="2"/>
        <v>19</v>
      </c>
      <c r="K36" s="33">
        <f t="shared" si="2"/>
        <v>14</v>
      </c>
      <c r="L36" s="33">
        <f t="shared" si="2"/>
        <v>23</v>
      </c>
      <c r="M36" s="33">
        <f t="shared" si="2"/>
        <v>13</v>
      </c>
      <c r="N36" s="33">
        <f t="shared" si="2"/>
        <v>15</v>
      </c>
      <c r="O36" s="33">
        <f t="shared" si="2"/>
        <v>21</v>
      </c>
      <c r="P36" s="33">
        <f t="shared" si="2"/>
        <v>8</v>
      </c>
      <c r="Q36" s="33">
        <f t="shared" si="2"/>
        <v>2</v>
      </c>
      <c r="R36" s="33">
        <f t="shared" si="2"/>
        <v>22</v>
      </c>
      <c r="S36" s="33">
        <f t="shared" si="2"/>
        <v>11</v>
      </c>
      <c r="T36" s="33">
        <f t="shared" si="2"/>
        <v>7</v>
      </c>
      <c r="U36" s="33">
        <f t="shared" si="2"/>
        <v>8</v>
      </c>
      <c r="V36" s="33">
        <f t="shared" si="2"/>
        <v>24</v>
      </c>
      <c r="W36" s="33">
        <f t="shared" si="2"/>
        <v>4</v>
      </c>
      <c r="X36" s="33">
        <f t="shared" si="2"/>
        <v>4</v>
      </c>
      <c r="Y36" s="33">
        <f t="shared" si="2"/>
        <v>6</v>
      </c>
      <c r="Z36" s="33">
        <f t="shared" si="2"/>
        <v>17</v>
      </c>
      <c r="AA36" s="33">
        <f t="shared" si="2"/>
        <v>2</v>
      </c>
      <c r="AB36" s="33">
        <f t="shared" si="2"/>
        <v>7</v>
      </c>
      <c r="AC36" s="33">
        <f t="shared" si="2"/>
        <v>32</v>
      </c>
      <c r="AD36" s="33">
        <f t="shared" si="2"/>
        <v>10</v>
      </c>
      <c r="AE36" s="33">
        <f t="shared" si="2"/>
        <v>17</v>
      </c>
      <c r="AF36" s="33">
        <f t="shared" si="2"/>
        <v>9</v>
      </c>
      <c r="AG36" s="33">
        <f t="shared" si="2"/>
        <v>4</v>
      </c>
      <c r="AH36" s="33">
        <f t="shared" si="2"/>
        <v>3</v>
      </c>
      <c r="AI36" s="33">
        <f t="shared" si="2"/>
        <v>22</v>
      </c>
      <c r="AJ36" s="33">
        <f t="shared" si="2"/>
        <v>2</v>
      </c>
      <c r="AK36" s="33">
        <f t="shared" si="2"/>
        <v>12</v>
      </c>
      <c r="AL36" s="33">
        <f t="shared" si="2"/>
        <v>13</v>
      </c>
      <c r="AM36" s="33">
        <f t="shared" si="2"/>
        <v>5</v>
      </c>
      <c r="AN36" s="33">
        <f t="shared" si="2"/>
        <v>5</v>
      </c>
      <c r="AO36" s="33">
        <f t="shared" si="2"/>
        <v>5</v>
      </c>
      <c r="AP36" s="33">
        <f t="shared" si="2"/>
        <v>8</v>
      </c>
      <c r="AQ36" s="33">
        <f t="shared" si="2"/>
        <v>4</v>
      </c>
      <c r="AR36" s="33">
        <f t="shared" si="2"/>
        <v>5</v>
      </c>
      <c r="AS36" s="33">
        <f t="shared" si="2"/>
        <v>5</v>
      </c>
      <c r="AT36" s="33">
        <f t="shared" si="2"/>
        <v>1</v>
      </c>
      <c r="AU36" s="33">
        <f t="shared" si="2"/>
        <v>1</v>
      </c>
      <c r="AV36" s="33">
        <f t="shared" si="2"/>
        <v>1</v>
      </c>
      <c r="AW36" s="33">
        <f t="shared" si="2"/>
        <v>1</v>
      </c>
      <c r="AX36" s="33">
        <f t="shared" si="2"/>
        <v>1</v>
      </c>
      <c r="AY36" s="33">
        <f t="shared" si="2"/>
        <v>1</v>
      </c>
      <c r="AZ36" s="33">
        <f t="shared" si="2"/>
        <v>3</v>
      </c>
      <c r="BA36" s="33">
        <f t="shared" si="2"/>
        <v>2</v>
      </c>
      <c r="BB36" s="33">
        <f t="shared" si="2"/>
        <v>3</v>
      </c>
      <c r="BC36" s="33">
        <f t="shared" si="2"/>
        <v>3</v>
      </c>
      <c r="BD36" s="33">
        <f t="shared" si="2"/>
        <v>5</v>
      </c>
      <c r="BE36" s="33">
        <f t="shared" si="2"/>
        <v>2</v>
      </c>
      <c r="BF36" s="33">
        <f t="shared" si="2"/>
        <v>2</v>
      </c>
      <c r="BG36" s="33">
        <f t="shared" si="2"/>
        <v>3</v>
      </c>
      <c r="BH36" s="33">
        <f t="shared" si="2"/>
        <v>1</v>
      </c>
      <c r="BI36" s="33">
        <f t="shared" si="2"/>
        <v>1</v>
      </c>
      <c r="BJ36" s="33">
        <f t="shared" si="2"/>
        <v>3</v>
      </c>
    </row>
    <row r="37" ht="13.5" customHeight="1">
      <c r="A37" s="11"/>
      <c r="B37" s="11"/>
      <c r="C37" s="11"/>
      <c r="D37" s="3" t="s">
        <v>118</v>
      </c>
      <c r="E37" s="11"/>
      <c r="F37" s="6">
        <v>15.0</v>
      </c>
      <c r="G37" s="6">
        <v>251.0</v>
      </c>
      <c r="H37" s="6">
        <v>18.0</v>
      </c>
      <c r="I37" s="6">
        <v>79.0</v>
      </c>
      <c r="J37" s="6">
        <v>32.0</v>
      </c>
      <c r="K37" s="6">
        <v>12.0</v>
      </c>
      <c r="L37" s="6">
        <v>0.0</v>
      </c>
      <c r="M37" s="6">
        <v>92.0</v>
      </c>
      <c r="N37" s="6">
        <v>17.0</v>
      </c>
      <c r="O37" s="6">
        <v>100.0</v>
      </c>
      <c r="P37" s="6">
        <v>32.0</v>
      </c>
      <c r="Q37" s="6">
        <v>26.0</v>
      </c>
      <c r="R37" s="6">
        <v>204.0</v>
      </c>
      <c r="S37" s="6">
        <v>0.0</v>
      </c>
      <c r="T37" s="6">
        <v>0.0</v>
      </c>
      <c r="U37" s="6">
        <v>0.0</v>
      </c>
      <c r="V37" s="6">
        <v>21.0</v>
      </c>
      <c r="W37" s="6">
        <v>13.0</v>
      </c>
      <c r="X37" s="6">
        <v>4.0</v>
      </c>
      <c r="Y37" s="6">
        <v>0.0</v>
      </c>
      <c r="Z37" s="6">
        <v>4.0</v>
      </c>
      <c r="AA37" s="6">
        <v>27.0</v>
      </c>
      <c r="AB37" s="6">
        <v>38.0</v>
      </c>
      <c r="AC37" s="6">
        <v>0.0</v>
      </c>
      <c r="AD37" s="6">
        <v>56.0</v>
      </c>
      <c r="AE37" s="6">
        <v>30.0</v>
      </c>
      <c r="AF37" s="6">
        <v>0.0</v>
      </c>
      <c r="AG37" s="6">
        <v>10.0</v>
      </c>
      <c r="AH37" s="6">
        <v>2.0</v>
      </c>
      <c r="AI37" s="6">
        <v>82.0</v>
      </c>
      <c r="AJ37" s="6">
        <v>2.0</v>
      </c>
      <c r="AK37" s="6">
        <v>17.0</v>
      </c>
      <c r="AL37" s="6">
        <v>0.0</v>
      </c>
      <c r="AM37" s="6">
        <v>0.0</v>
      </c>
      <c r="AN37" s="6">
        <v>0.0</v>
      </c>
      <c r="AO37" s="6">
        <v>0.0</v>
      </c>
      <c r="AP37" s="6">
        <v>40.0</v>
      </c>
      <c r="AQ37" s="6">
        <v>4.0</v>
      </c>
      <c r="AR37" s="6">
        <v>0.0</v>
      </c>
      <c r="AS37" s="6">
        <v>0.0</v>
      </c>
      <c r="AT37" s="6">
        <v>0.0</v>
      </c>
      <c r="AU37" s="6">
        <v>3.0</v>
      </c>
      <c r="AV37" s="6">
        <v>8.0</v>
      </c>
      <c r="AW37" s="6">
        <v>68.0</v>
      </c>
      <c r="AX37" s="6">
        <v>0.0</v>
      </c>
      <c r="AY37" s="6">
        <v>25.0</v>
      </c>
      <c r="AZ37" s="6">
        <v>17.0</v>
      </c>
      <c r="BA37" s="6">
        <v>284.0</v>
      </c>
      <c r="BB37" s="6">
        <v>0.0</v>
      </c>
      <c r="BC37" s="6">
        <v>111.0</v>
      </c>
      <c r="BD37" s="6">
        <v>0.0</v>
      </c>
      <c r="BE37" s="6">
        <v>0.0</v>
      </c>
      <c r="BF37" s="6">
        <v>0.0</v>
      </c>
      <c r="BG37" s="6">
        <v>0.0</v>
      </c>
      <c r="BH37" s="6">
        <v>0.0</v>
      </c>
      <c r="BI37" s="6">
        <v>10.0</v>
      </c>
      <c r="BJ37" s="6">
        <v>1.0</v>
      </c>
    </row>
    <row r="38" ht="13.5" customHeight="1">
      <c r="D38" s="3" t="s">
        <v>119</v>
      </c>
      <c r="F38" s="33">
        <f t="shared" ref="F38:BJ38" si="3">F36+F37</f>
        <v>30</v>
      </c>
      <c r="G38" s="33">
        <f t="shared" si="3"/>
        <v>253</v>
      </c>
      <c r="H38" s="33">
        <f t="shared" si="3"/>
        <v>47</v>
      </c>
      <c r="I38" s="33">
        <f t="shared" si="3"/>
        <v>104</v>
      </c>
      <c r="J38" s="33">
        <f t="shared" si="3"/>
        <v>51</v>
      </c>
      <c r="K38" s="33">
        <f t="shared" si="3"/>
        <v>26</v>
      </c>
      <c r="L38" s="33">
        <f t="shared" si="3"/>
        <v>23</v>
      </c>
      <c r="M38" s="33">
        <f t="shared" si="3"/>
        <v>105</v>
      </c>
      <c r="N38" s="33">
        <f t="shared" si="3"/>
        <v>32</v>
      </c>
      <c r="O38" s="33">
        <f t="shared" si="3"/>
        <v>121</v>
      </c>
      <c r="P38" s="33">
        <f t="shared" si="3"/>
        <v>40</v>
      </c>
      <c r="Q38" s="33">
        <f t="shared" si="3"/>
        <v>28</v>
      </c>
      <c r="R38" s="33">
        <f t="shared" si="3"/>
        <v>226</v>
      </c>
      <c r="S38" s="33">
        <f t="shared" si="3"/>
        <v>11</v>
      </c>
      <c r="T38" s="33">
        <f t="shared" si="3"/>
        <v>7</v>
      </c>
      <c r="U38" s="33">
        <f t="shared" si="3"/>
        <v>8</v>
      </c>
      <c r="V38" s="33">
        <f t="shared" si="3"/>
        <v>45</v>
      </c>
      <c r="W38" s="33">
        <f t="shared" si="3"/>
        <v>17</v>
      </c>
      <c r="X38" s="33">
        <f t="shared" si="3"/>
        <v>8</v>
      </c>
      <c r="Y38" s="33">
        <f t="shared" si="3"/>
        <v>6</v>
      </c>
      <c r="Z38" s="33">
        <f t="shared" si="3"/>
        <v>21</v>
      </c>
      <c r="AA38" s="33">
        <f t="shared" si="3"/>
        <v>29</v>
      </c>
      <c r="AB38" s="33">
        <f t="shared" si="3"/>
        <v>45</v>
      </c>
      <c r="AC38" s="33">
        <f t="shared" si="3"/>
        <v>32</v>
      </c>
      <c r="AD38" s="33">
        <f t="shared" si="3"/>
        <v>66</v>
      </c>
      <c r="AE38" s="33">
        <f t="shared" si="3"/>
        <v>47</v>
      </c>
      <c r="AF38" s="33">
        <f t="shared" si="3"/>
        <v>9</v>
      </c>
      <c r="AG38" s="33">
        <f t="shared" si="3"/>
        <v>14</v>
      </c>
      <c r="AH38" s="33">
        <f t="shared" si="3"/>
        <v>5</v>
      </c>
      <c r="AI38" s="33">
        <f t="shared" si="3"/>
        <v>104</v>
      </c>
      <c r="AJ38" s="33">
        <f t="shared" si="3"/>
        <v>4</v>
      </c>
      <c r="AK38" s="33">
        <f t="shared" si="3"/>
        <v>29</v>
      </c>
      <c r="AL38" s="33">
        <f t="shared" si="3"/>
        <v>13</v>
      </c>
      <c r="AM38" s="33">
        <f t="shared" si="3"/>
        <v>5</v>
      </c>
      <c r="AN38" s="33">
        <f t="shared" si="3"/>
        <v>5</v>
      </c>
      <c r="AO38" s="33">
        <f t="shared" si="3"/>
        <v>5</v>
      </c>
      <c r="AP38" s="33">
        <f t="shared" si="3"/>
        <v>48</v>
      </c>
      <c r="AQ38" s="33">
        <f t="shared" si="3"/>
        <v>8</v>
      </c>
      <c r="AR38" s="33">
        <f t="shared" si="3"/>
        <v>5</v>
      </c>
      <c r="AS38" s="33">
        <f t="shared" si="3"/>
        <v>5</v>
      </c>
      <c r="AT38" s="33">
        <f t="shared" si="3"/>
        <v>1</v>
      </c>
      <c r="AU38" s="33">
        <f t="shared" si="3"/>
        <v>4</v>
      </c>
      <c r="AV38" s="33">
        <f t="shared" si="3"/>
        <v>9</v>
      </c>
      <c r="AW38" s="33">
        <f t="shared" si="3"/>
        <v>69</v>
      </c>
      <c r="AX38" s="33">
        <f t="shared" si="3"/>
        <v>1</v>
      </c>
      <c r="AY38" s="33">
        <f t="shared" si="3"/>
        <v>26</v>
      </c>
      <c r="AZ38" s="33">
        <f t="shared" si="3"/>
        <v>20</v>
      </c>
      <c r="BA38" s="33">
        <f t="shared" si="3"/>
        <v>286</v>
      </c>
      <c r="BB38" s="33">
        <f t="shared" si="3"/>
        <v>3</v>
      </c>
      <c r="BC38" s="33">
        <f t="shared" si="3"/>
        <v>114</v>
      </c>
      <c r="BD38" s="33">
        <f t="shared" si="3"/>
        <v>5</v>
      </c>
      <c r="BE38" s="33">
        <f t="shared" si="3"/>
        <v>2</v>
      </c>
      <c r="BF38" s="33">
        <f t="shared" si="3"/>
        <v>2</v>
      </c>
      <c r="BG38" s="33">
        <f t="shared" si="3"/>
        <v>3</v>
      </c>
      <c r="BH38" s="33">
        <f t="shared" si="3"/>
        <v>1</v>
      </c>
      <c r="BI38" s="33">
        <f t="shared" si="3"/>
        <v>11</v>
      </c>
      <c r="BJ38" s="33">
        <f t="shared" si="3"/>
        <v>4</v>
      </c>
    </row>
    <row r="39" ht="13.5" customHeight="1">
      <c r="D39" s="3" t="s">
        <v>120</v>
      </c>
      <c r="F39" s="6">
        <v>0.0</v>
      </c>
      <c r="G39" s="6">
        <v>0.0</v>
      </c>
      <c r="H39" s="6">
        <v>0.0</v>
      </c>
      <c r="I39" s="6">
        <v>0.0</v>
      </c>
      <c r="J39" s="6">
        <v>4.0</v>
      </c>
      <c r="K39" s="6">
        <v>0.0</v>
      </c>
      <c r="L39" s="6">
        <v>1.0</v>
      </c>
      <c r="M39" s="6">
        <v>2.0</v>
      </c>
      <c r="N39" s="6">
        <v>7.0</v>
      </c>
      <c r="O39" s="6">
        <v>3.0</v>
      </c>
      <c r="P39" s="6">
        <v>2.0</v>
      </c>
      <c r="Q39" s="6">
        <v>0.0</v>
      </c>
      <c r="R39" s="6">
        <v>1.0</v>
      </c>
      <c r="S39" s="6">
        <v>0.0</v>
      </c>
      <c r="T39" s="6">
        <v>1.0</v>
      </c>
      <c r="U39" s="6">
        <v>9.0</v>
      </c>
      <c r="V39" s="6">
        <v>5.0</v>
      </c>
      <c r="W39" s="6">
        <v>0.0</v>
      </c>
      <c r="X39" s="6">
        <v>0.0</v>
      </c>
      <c r="Y39" s="6">
        <v>1.0</v>
      </c>
      <c r="Z39" s="6">
        <v>0.0</v>
      </c>
      <c r="AA39" s="6">
        <v>1.0</v>
      </c>
      <c r="AB39" s="6">
        <v>1.0</v>
      </c>
      <c r="AC39" s="6">
        <v>9.0</v>
      </c>
      <c r="AD39" s="6">
        <v>1.0</v>
      </c>
      <c r="AE39" s="6">
        <v>1.0</v>
      </c>
      <c r="AF39" s="6">
        <v>1.0</v>
      </c>
      <c r="AG39" s="6">
        <v>0.0</v>
      </c>
      <c r="AH39" s="6">
        <v>0.0</v>
      </c>
      <c r="AI39" s="6">
        <v>1.0</v>
      </c>
      <c r="AJ39" s="6">
        <v>0.0</v>
      </c>
      <c r="AK39" s="6">
        <v>0.0</v>
      </c>
      <c r="AL39" s="6">
        <v>0.0</v>
      </c>
      <c r="AM39" s="6">
        <v>0.0</v>
      </c>
      <c r="AN39" s="6">
        <v>1.0</v>
      </c>
      <c r="AO39" s="6">
        <v>0.0</v>
      </c>
      <c r="AP39" s="6">
        <v>0.0</v>
      </c>
      <c r="AQ39" s="6">
        <v>0.0</v>
      </c>
      <c r="AR39" s="6">
        <v>0.0</v>
      </c>
      <c r="AS39" s="6">
        <v>0.0</v>
      </c>
      <c r="AT39" s="6">
        <v>0.0</v>
      </c>
      <c r="AU39" s="6">
        <v>0.0</v>
      </c>
      <c r="AV39" s="6">
        <v>0.0</v>
      </c>
      <c r="AW39" s="6">
        <v>0.0</v>
      </c>
      <c r="AX39" s="6">
        <v>0.0</v>
      </c>
      <c r="AY39" s="6">
        <v>0.0</v>
      </c>
      <c r="AZ39" s="6">
        <v>0.0</v>
      </c>
      <c r="BA39" s="6">
        <v>0.0</v>
      </c>
      <c r="BB39" s="6">
        <v>0.0</v>
      </c>
      <c r="BC39" s="6">
        <v>0.0</v>
      </c>
      <c r="BD39" s="6">
        <v>0.0</v>
      </c>
      <c r="BE39" s="6">
        <v>0.0</v>
      </c>
      <c r="BF39" s="6">
        <v>0.0</v>
      </c>
      <c r="BG39" s="6">
        <v>0.0</v>
      </c>
      <c r="BH39" s="6">
        <v>0.0</v>
      </c>
      <c r="BI39" s="6">
        <v>0.0</v>
      </c>
      <c r="BJ39" s="6">
        <v>0.0</v>
      </c>
    </row>
    <row r="40" ht="13.5" customHeight="1">
      <c r="D40" s="3" t="s">
        <v>118</v>
      </c>
      <c r="F40" s="6">
        <v>0.0</v>
      </c>
      <c r="G40" s="6">
        <v>28.0</v>
      </c>
      <c r="H40" s="6">
        <v>1.0</v>
      </c>
      <c r="I40" s="6">
        <v>9.0</v>
      </c>
      <c r="J40" s="6">
        <v>3.0</v>
      </c>
      <c r="K40" s="6">
        <v>0.0</v>
      </c>
      <c r="L40" s="6">
        <v>0.0</v>
      </c>
      <c r="M40" s="6">
        <v>18.0</v>
      </c>
      <c r="N40" s="6">
        <v>4.0</v>
      </c>
      <c r="O40" s="6">
        <v>24.0</v>
      </c>
      <c r="P40" s="6">
        <v>0.0</v>
      </c>
      <c r="Q40" s="6">
        <v>0.0</v>
      </c>
      <c r="R40" s="6">
        <v>8.0</v>
      </c>
      <c r="S40" s="6">
        <v>0.0</v>
      </c>
      <c r="T40" s="6">
        <v>0.0</v>
      </c>
      <c r="U40" s="6">
        <v>0.0</v>
      </c>
      <c r="V40" s="6">
        <v>11.0</v>
      </c>
      <c r="W40" s="6">
        <v>2.0</v>
      </c>
      <c r="X40" s="6">
        <v>1.0</v>
      </c>
      <c r="Y40" s="6">
        <v>0.0</v>
      </c>
      <c r="Z40" s="6">
        <v>0.0</v>
      </c>
      <c r="AA40" s="6">
        <v>1.0</v>
      </c>
      <c r="AB40" s="6">
        <v>17.0</v>
      </c>
      <c r="AC40" s="6">
        <v>0.0</v>
      </c>
      <c r="AD40" s="6">
        <v>2.0</v>
      </c>
      <c r="AE40" s="6">
        <v>4.0</v>
      </c>
      <c r="AF40" s="6">
        <v>0.0</v>
      </c>
      <c r="AG40" s="6">
        <v>3.0</v>
      </c>
      <c r="AH40" s="6">
        <v>0.0</v>
      </c>
      <c r="AI40" s="6">
        <v>13.0</v>
      </c>
      <c r="AJ40" s="6">
        <v>0.0</v>
      </c>
      <c r="AK40" s="6">
        <v>0.0</v>
      </c>
      <c r="AL40" s="6">
        <v>0.0</v>
      </c>
      <c r="AM40" s="6">
        <v>0.0</v>
      </c>
      <c r="AN40" s="6">
        <v>0.0</v>
      </c>
      <c r="AO40" s="6">
        <v>0.0</v>
      </c>
      <c r="AP40" s="6">
        <v>10.0</v>
      </c>
      <c r="AQ40" s="6">
        <v>0.0</v>
      </c>
      <c r="AR40" s="6">
        <v>0.0</v>
      </c>
      <c r="AS40" s="6">
        <v>0.0</v>
      </c>
      <c r="AT40" s="6">
        <v>0.0</v>
      </c>
      <c r="AU40" s="6">
        <v>0.0</v>
      </c>
      <c r="AV40" s="6">
        <v>0.0</v>
      </c>
      <c r="AW40" s="6">
        <v>0.0</v>
      </c>
      <c r="AX40" s="6">
        <v>0.0</v>
      </c>
      <c r="AY40" s="6">
        <v>5.0</v>
      </c>
      <c r="AZ40" s="6">
        <v>0.0</v>
      </c>
      <c r="BA40" s="6">
        <v>13.0</v>
      </c>
      <c r="BB40" s="6">
        <v>0.0</v>
      </c>
      <c r="BC40" s="6">
        <v>16.0</v>
      </c>
      <c r="BD40" s="6">
        <v>0.0</v>
      </c>
      <c r="BE40" s="6">
        <v>0.0</v>
      </c>
      <c r="BF40" s="6">
        <v>0.0</v>
      </c>
      <c r="BG40" s="6">
        <v>0.0</v>
      </c>
      <c r="BH40" s="6">
        <v>0.0</v>
      </c>
      <c r="BI40" s="6">
        <v>1.0</v>
      </c>
      <c r="BJ40" s="6">
        <v>0.0</v>
      </c>
    </row>
    <row r="41" ht="13.5" customHeight="1">
      <c r="D41" s="3" t="s">
        <v>119</v>
      </c>
      <c r="F41" s="33">
        <f t="shared" ref="F41:BJ41" si="4">F39+F40</f>
        <v>0</v>
      </c>
      <c r="G41" s="33">
        <f t="shared" si="4"/>
        <v>28</v>
      </c>
      <c r="H41" s="33">
        <f t="shared" si="4"/>
        <v>1</v>
      </c>
      <c r="I41" s="33">
        <f t="shared" si="4"/>
        <v>9</v>
      </c>
      <c r="J41" s="33">
        <f t="shared" si="4"/>
        <v>7</v>
      </c>
      <c r="K41" s="33">
        <f t="shared" si="4"/>
        <v>0</v>
      </c>
      <c r="L41" s="33">
        <f t="shared" si="4"/>
        <v>1</v>
      </c>
      <c r="M41" s="33">
        <f t="shared" si="4"/>
        <v>20</v>
      </c>
      <c r="N41" s="33">
        <f t="shared" si="4"/>
        <v>11</v>
      </c>
      <c r="O41" s="33">
        <f t="shared" si="4"/>
        <v>27</v>
      </c>
      <c r="P41" s="33">
        <f t="shared" si="4"/>
        <v>2</v>
      </c>
      <c r="Q41" s="33">
        <f t="shared" si="4"/>
        <v>0</v>
      </c>
      <c r="R41" s="33">
        <f t="shared" si="4"/>
        <v>9</v>
      </c>
      <c r="S41" s="33">
        <f t="shared" si="4"/>
        <v>0</v>
      </c>
      <c r="T41" s="33">
        <f t="shared" si="4"/>
        <v>1</v>
      </c>
      <c r="U41" s="33">
        <f t="shared" si="4"/>
        <v>9</v>
      </c>
      <c r="V41" s="33">
        <f t="shared" si="4"/>
        <v>16</v>
      </c>
      <c r="W41" s="33">
        <f t="shared" si="4"/>
        <v>2</v>
      </c>
      <c r="X41" s="33">
        <f t="shared" si="4"/>
        <v>1</v>
      </c>
      <c r="Y41" s="33">
        <f t="shared" si="4"/>
        <v>1</v>
      </c>
      <c r="Z41" s="33">
        <f t="shared" si="4"/>
        <v>0</v>
      </c>
      <c r="AA41" s="33">
        <f t="shared" si="4"/>
        <v>2</v>
      </c>
      <c r="AB41" s="33">
        <f t="shared" si="4"/>
        <v>18</v>
      </c>
      <c r="AC41" s="33">
        <f t="shared" si="4"/>
        <v>9</v>
      </c>
      <c r="AD41" s="33">
        <f t="shared" si="4"/>
        <v>3</v>
      </c>
      <c r="AE41" s="33">
        <f t="shared" si="4"/>
        <v>5</v>
      </c>
      <c r="AF41" s="33">
        <f t="shared" si="4"/>
        <v>1</v>
      </c>
      <c r="AG41" s="33">
        <f t="shared" si="4"/>
        <v>3</v>
      </c>
      <c r="AH41" s="33">
        <f t="shared" si="4"/>
        <v>0</v>
      </c>
      <c r="AI41" s="33">
        <f t="shared" si="4"/>
        <v>14</v>
      </c>
      <c r="AJ41" s="33">
        <f t="shared" si="4"/>
        <v>0</v>
      </c>
      <c r="AK41" s="33">
        <f t="shared" si="4"/>
        <v>0</v>
      </c>
      <c r="AL41" s="33">
        <f t="shared" si="4"/>
        <v>0</v>
      </c>
      <c r="AM41" s="33">
        <f t="shared" si="4"/>
        <v>0</v>
      </c>
      <c r="AN41" s="33">
        <f t="shared" si="4"/>
        <v>1</v>
      </c>
      <c r="AO41" s="33">
        <f t="shared" si="4"/>
        <v>0</v>
      </c>
      <c r="AP41" s="33">
        <f t="shared" si="4"/>
        <v>10</v>
      </c>
      <c r="AQ41" s="33">
        <f t="shared" si="4"/>
        <v>0</v>
      </c>
      <c r="AR41" s="33">
        <f t="shared" si="4"/>
        <v>0</v>
      </c>
      <c r="AS41" s="33">
        <f t="shared" si="4"/>
        <v>0</v>
      </c>
      <c r="AT41" s="33">
        <f t="shared" si="4"/>
        <v>0</v>
      </c>
      <c r="AU41" s="33">
        <f t="shared" si="4"/>
        <v>0</v>
      </c>
      <c r="AV41" s="33">
        <f t="shared" si="4"/>
        <v>0</v>
      </c>
      <c r="AW41" s="33">
        <f t="shared" si="4"/>
        <v>0</v>
      </c>
      <c r="AX41" s="33">
        <f t="shared" si="4"/>
        <v>0</v>
      </c>
      <c r="AY41" s="33">
        <f t="shared" si="4"/>
        <v>5</v>
      </c>
      <c r="AZ41" s="33">
        <f t="shared" si="4"/>
        <v>0</v>
      </c>
      <c r="BA41" s="33">
        <f t="shared" si="4"/>
        <v>13</v>
      </c>
      <c r="BB41" s="33">
        <f t="shared" si="4"/>
        <v>0</v>
      </c>
      <c r="BC41" s="33">
        <f t="shared" si="4"/>
        <v>16</v>
      </c>
      <c r="BD41" s="33">
        <f t="shared" si="4"/>
        <v>0</v>
      </c>
      <c r="BE41" s="33">
        <f t="shared" si="4"/>
        <v>0</v>
      </c>
      <c r="BF41" s="33">
        <f t="shared" si="4"/>
        <v>0</v>
      </c>
      <c r="BG41" s="33">
        <f t="shared" si="4"/>
        <v>0</v>
      </c>
      <c r="BH41" s="33">
        <f t="shared" si="4"/>
        <v>0</v>
      </c>
      <c r="BI41" s="33">
        <f t="shared" si="4"/>
        <v>1</v>
      </c>
      <c r="BJ41" s="33">
        <f t="shared" si="4"/>
        <v>0</v>
      </c>
    </row>
    <row r="42" ht="26.25" customHeight="1">
      <c r="D42" s="3" t="s">
        <v>121</v>
      </c>
      <c r="F42" s="33">
        <f t="shared" ref="F42:BJ42" si="5">SUM(F3:F35)</f>
        <v>1220</v>
      </c>
      <c r="G42" s="33">
        <f t="shared" si="5"/>
        <v>6</v>
      </c>
      <c r="H42" s="33">
        <f t="shared" si="5"/>
        <v>2340</v>
      </c>
      <c r="I42" s="33">
        <f t="shared" si="5"/>
        <v>2080</v>
      </c>
      <c r="J42" s="33">
        <f t="shared" si="5"/>
        <v>1506</v>
      </c>
      <c r="K42" s="33">
        <f t="shared" si="5"/>
        <v>825</v>
      </c>
      <c r="L42" s="33">
        <f t="shared" si="5"/>
        <v>1592</v>
      </c>
      <c r="M42" s="33">
        <f t="shared" si="5"/>
        <v>708</v>
      </c>
      <c r="N42" s="33">
        <f t="shared" si="5"/>
        <v>1041</v>
      </c>
      <c r="O42" s="33">
        <f t="shared" si="5"/>
        <v>973</v>
      </c>
      <c r="P42" s="33">
        <f t="shared" si="5"/>
        <v>454</v>
      </c>
      <c r="Q42" s="33">
        <f t="shared" si="5"/>
        <v>135</v>
      </c>
      <c r="R42" s="33">
        <f t="shared" si="5"/>
        <v>1705</v>
      </c>
      <c r="S42" s="33">
        <f t="shared" si="5"/>
        <v>618</v>
      </c>
      <c r="T42" s="33">
        <f t="shared" si="5"/>
        <v>389</v>
      </c>
      <c r="U42" s="33">
        <f t="shared" si="5"/>
        <v>628</v>
      </c>
      <c r="V42" s="33">
        <f t="shared" si="5"/>
        <v>1804</v>
      </c>
      <c r="W42" s="33">
        <f t="shared" si="5"/>
        <v>135</v>
      </c>
      <c r="X42" s="33">
        <f t="shared" si="5"/>
        <v>95</v>
      </c>
      <c r="Y42" s="33">
        <f t="shared" si="5"/>
        <v>196</v>
      </c>
      <c r="Z42" s="33">
        <f t="shared" si="5"/>
        <v>943</v>
      </c>
      <c r="AA42" s="33">
        <f t="shared" si="5"/>
        <v>57</v>
      </c>
      <c r="AB42" s="33">
        <f t="shared" si="5"/>
        <v>476</v>
      </c>
      <c r="AC42" s="33">
        <f t="shared" si="5"/>
        <v>2600</v>
      </c>
      <c r="AD42" s="33">
        <f t="shared" si="5"/>
        <v>442</v>
      </c>
      <c r="AE42" s="33">
        <f t="shared" si="5"/>
        <v>728</v>
      </c>
      <c r="AF42" s="33">
        <f t="shared" si="5"/>
        <v>747</v>
      </c>
      <c r="AG42" s="33">
        <f t="shared" si="5"/>
        <v>114</v>
      </c>
      <c r="AH42" s="33">
        <f t="shared" si="5"/>
        <v>36</v>
      </c>
      <c r="AI42" s="33">
        <f t="shared" si="5"/>
        <v>1751</v>
      </c>
      <c r="AJ42" s="33">
        <f t="shared" si="5"/>
        <v>64</v>
      </c>
      <c r="AK42" s="33">
        <f t="shared" si="5"/>
        <v>403</v>
      </c>
      <c r="AL42" s="33">
        <f t="shared" si="5"/>
        <v>1165</v>
      </c>
      <c r="AM42" s="33">
        <f t="shared" si="5"/>
        <v>165</v>
      </c>
      <c r="AN42" s="33">
        <f t="shared" si="5"/>
        <v>182</v>
      </c>
      <c r="AO42" s="33">
        <f t="shared" si="5"/>
        <v>134</v>
      </c>
      <c r="AP42" s="33">
        <f t="shared" si="5"/>
        <v>301</v>
      </c>
      <c r="AQ42" s="33">
        <f t="shared" si="5"/>
        <v>111</v>
      </c>
      <c r="AR42" s="33">
        <f t="shared" si="5"/>
        <v>88</v>
      </c>
      <c r="AS42" s="33">
        <f t="shared" si="5"/>
        <v>373</v>
      </c>
      <c r="AT42" s="33">
        <f t="shared" si="5"/>
        <v>45</v>
      </c>
      <c r="AU42" s="33">
        <f t="shared" si="5"/>
        <v>45</v>
      </c>
      <c r="AV42" s="33">
        <f t="shared" si="5"/>
        <v>45</v>
      </c>
      <c r="AW42" s="33">
        <f t="shared" si="5"/>
        <v>1</v>
      </c>
      <c r="AX42" s="33">
        <f t="shared" si="5"/>
        <v>1</v>
      </c>
      <c r="AY42" s="33">
        <f t="shared" si="5"/>
        <v>16</v>
      </c>
      <c r="AZ42" s="33">
        <f t="shared" si="5"/>
        <v>180</v>
      </c>
      <c r="BA42" s="33">
        <f t="shared" si="5"/>
        <v>90</v>
      </c>
      <c r="BB42" s="33">
        <f t="shared" si="5"/>
        <v>97</v>
      </c>
      <c r="BC42" s="33">
        <f t="shared" si="5"/>
        <v>115</v>
      </c>
      <c r="BD42" s="33">
        <f t="shared" si="5"/>
        <v>84</v>
      </c>
      <c r="BE42" s="33">
        <f t="shared" si="5"/>
        <v>73</v>
      </c>
      <c r="BF42" s="33">
        <f t="shared" si="5"/>
        <v>54</v>
      </c>
      <c r="BG42" s="33">
        <f t="shared" si="5"/>
        <v>156</v>
      </c>
      <c r="BH42" s="33">
        <f t="shared" si="5"/>
        <v>18</v>
      </c>
      <c r="BI42" s="33">
        <f t="shared" si="5"/>
        <v>14</v>
      </c>
      <c r="BJ42" s="33">
        <f t="shared" si="5"/>
        <v>249</v>
      </c>
    </row>
    <row r="44">
      <c r="D44" s="34" t="s">
        <v>79</v>
      </c>
      <c r="F44" s="11">
        <f t="shared" ref="F44:BJ44" si="6">COUNT(F9:F28)</f>
        <v>7</v>
      </c>
      <c r="G44" s="11">
        <f t="shared" si="6"/>
        <v>2</v>
      </c>
      <c r="H44" s="11">
        <f t="shared" si="6"/>
        <v>17</v>
      </c>
      <c r="I44" s="11">
        <f t="shared" si="6"/>
        <v>16</v>
      </c>
      <c r="J44" s="11">
        <f t="shared" si="6"/>
        <v>14</v>
      </c>
      <c r="K44" s="11">
        <f t="shared" si="6"/>
        <v>9</v>
      </c>
      <c r="L44" s="11">
        <f t="shared" si="6"/>
        <v>16</v>
      </c>
      <c r="M44" s="11">
        <f t="shared" si="6"/>
        <v>10</v>
      </c>
      <c r="N44" s="11">
        <f t="shared" si="6"/>
        <v>9</v>
      </c>
      <c r="O44" s="11">
        <f t="shared" si="6"/>
        <v>12</v>
      </c>
      <c r="P44" s="11">
        <f t="shared" si="6"/>
        <v>4</v>
      </c>
      <c r="Q44" s="11">
        <f t="shared" si="6"/>
        <v>0</v>
      </c>
      <c r="R44" s="11">
        <f t="shared" si="6"/>
        <v>13</v>
      </c>
      <c r="S44" s="11">
        <f t="shared" si="6"/>
        <v>6</v>
      </c>
      <c r="T44" s="11">
        <f t="shared" si="6"/>
        <v>4</v>
      </c>
      <c r="U44" s="11">
        <f t="shared" si="6"/>
        <v>8</v>
      </c>
      <c r="V44" s="11">
        <f t="shared" si="6"/>
        <v>15</v>
      </c>
      <c r="W44" s="11">
        <f t="shared" si="6"/>
        <v>2</v>
      </c>
      <c r="X44" s="11">
        <f t="shared" si="6"/>
        <v>3</v>
      </c>
      <c r="Y44" s="11">
        <f t="shared" si="6"/>
        <v>2</v>
      </c>
      <c r="Z44" s="11">
        <f t="shared" si="6"/>
        <v>10</v>
      </c>
      <c r="AA44" s="11">
        <f t="shared" si="6"/>
        <v>0</v>
      </c>
      <c r="AB44" s="11">
        <f t="shared" si="6"/>
        <v>4</v>
      </c>
      <c r="AC44" s="11">
        <f t="shared" si="6"/>
        <v>20</v>
      </c>
      <c r="AD44" s="11">
        <f t="shared" si="6"/>
        <v>6</v>
      </c>
      <c r="AE44" s="11">
        <f t="shared" si="6"/>
        <v>13</v>
      </c>
      <c r="AF44" s="11">
        <f t="shared" si="6"/>
        <v>7</v>
      </c>
      <c r="AG44" s="11">
        <f t="shared" si="6"/>
        <v>1</v>
      </c>
      <c r="AH44" s="11">
        <f t="shared" si="6"/>
        <v>1</v>
      </c>
      <c r="AI44" s="11">
        <f t="shared" si="6"/>
        <v>17</v>
      </c>
      <c r="AJ44" s="11">
        <f t="shared" si="6"/>
        <v>2</v>
      </c>
      <c r="AK44" s="11">
        <f t="shared" si="6"/>
        <v>7</v>
      </c>
      <c r="AL44" s="11">
        <f t="shared" si="6"/>
        <v>13</v>
      </c>
      <c r="AM44" s="11">
        <f t="shared" si="6"/>
        <v>5</v>
      </c>
      <c r="AN44" s="11">
        <f t="shared" si="6"/>
        <v>1</v>
      </c>
      <c r="AO44" s="11">
        <f t="shared" si="6"/>
        <v>3</v>
      </c>
      <c r="AP44" s="11">
        <f t="shared" si="6"/>
        <v>6</v>
      </c>
      <c r="AQ44" s="11">
        <f t="shared" si="6"/>
        <v>2</v>
      </c>
      <c r="AR44" s="11">
        <f t="shared" si="6"/>
        <v>5</v>
      </c>
      <c r="AS44" s="11">
        <f t="shared" si="6"/>
        <v>5</v>
      </c>
      <c r="AT44" s="11">
        <f t="shared" si="6"/>
        <v>0</v>
      </c>
      <c r="AU44" s="11">
        <f t="shared" si="6"/>
        <v>0</v>
      </c>
      <c r="AV44" s="11">
        <f t="shared" si="6"/>
        <v>0</v>
      </c>
      <c r="AW44" s="11">
        <f t="shared" si="6"/>
        <v>1</v>
      </c>
      <c r="AX44" s="11">
        <f t="shared" si="6"/>
        <v>1</v>
      </c>
      <c r="AY44" s="11">
        <f t="shared" si="6"/>
        <v>1</v>
      </c>
      <c r="AZ44" s="11">
        <f t="shared" si="6"/>
        <v>0</v>
      </c>
      <c r="BA44" s="11">
        <f t="shared" si="6"/>
        <v>0</v>
      </c>
      <c r="BB44" s="11">
        <f t="shared" si="6"/>
        <v>0</v>
      </c>
      <c r="BC44" s="11">
        <f t="shared" si="6"/>
        <v>0</v>
      </c>
      <c r="BD44" s="11">
        <f t="shared" si="6"/>
        <v>0</v>
      </c>
      <c r="BE44" s="11">
        <f t="shared" si="6"/>
        <v>0</v>
      </c>
      <c r="BF44" s="11">
        <f t="shared" si="6"/>
        <v>0</v>
      </c>
      <c r="BG44" s="11">
        <f t="shared" si="6"/>
        <v>0</v>
      </c>
      <c r="BH44" s="11">
        <f t="shared" si="6"/>
        <v>0</v>
      </c>
      <c r="BI44" s="11">
        <f t="shared" si="6"/>
        <v>0</v>
      </c>
      <c r="BJ44" s="11">
        <f t="shared" si="6"/>
        <v>0</v>
      </c>
    </row>
    <row r="45" ht="20.25" customHeight="1">
      <c r="D45" s="34" t="s">
        <v>121</v>
      </c>
      <c r="F45" s="33">
        <f t="shared" ref="F45:BJ45" si="7">SUM(F9:F28)</f>
        <v>545</v>
      </c>
      <c r="G45" s="33">
        <f t="shared" si="7"/>
        <v>6</v>
      </c>
      <c r="H45" s="33">
        <f t="shared" si="7"/>
        <v>1456</v>
      </c>
      <c r="I45" s="33">
        <f t="shared" si="7"/>
        <v>1440</v>
      </c>
      <c r="J45" s="33">
        <f t="shared" si="7"/>
        <v>1056</v>
      </c>
      <c r="K45" s="33">
        <f t="shared" si="7"/>
        <v>600</v>
      </c>
      <c r="L45" s="33">
        <f t="shared" si="7"/>
        <v>1210</v>
      </c>
      <c r="M45" s="33">
        <f t="shared" si="7"/>
        <v>510</v>
      </c>
      <c r="N45" s="33">
        <f t="shared" si="7"/>
        <v>666</v>
      </c>
      <c r="O45" s="33">
        <f t="shared" si="7"/>
        <v>570</v>
      </c>
      <c r="P45" s="33">
        <f t="shared" si="7"/>
        <v>194</v>
      </c>
      <c r="Q45" s="33">
        <f t="shared" si="7"/>
        <v>0</v>
      </c>
      <c r="R45" s="33">
        <f t="shared" si="7"/>
        <v>1063</v>
      </c>
      <c r="S45" s="33">
        <f t="shared" si="7"/>
        <v>431</v>
      </c>
      <c r="T45" s="33">
        <f t="shared" si="7"/>
        <v>149</v>
      </c>
      <c r="U45" s="33">
        <f t="shared" si="7"/>
        <v>628</v>
      </c>
      <c r="V45" s="33">
        <f t="shared" si="7"/>
        <v>1242</v>
      </c>
      <c r="W45" s="33">
        <f t="shared" si="7"/>
        <v>18</v>
      </c>
      <c r="X45" s="33">
        <f t="shared" si="7"/>
        <v>68</v>
      </c>
      <c r="Y45" s="33">
        <f t="shared" si="7"/>
        <v>31</v>
      </c>
      <c r="Z45" s="33">
        <f t="shared" si="7"/>
        <v>493</v>
      </c>
      <c r="AA45" s="33">
        <f t="shared" si="7"/>
        <v>0</v>
      </c>
      <c r="AB45" s="33">
        <f t="shared" si="7"/>
        <v>315</v>
      </c>
      <c r="AC45" s="33">
        <f t="shared" si="7"/>
        <v>1756</v>
      </c>
      <c r="AD45" s="33">
        <f t="shared" si="7"/>
        <v>187</v>
      </c>
      <c r="AE45" s="33">
        <f t="shared" si="7"/>
        <v>579</v>
      </c>
      <c r="AF45" s="33">
        <f t="shared" si="7"/>
        <v>607</v>
      </c>
      <c r="AG45" s="33">
        <f t="shared" si="7"/>
        <v>20</v>
      </c>
      <c r="AH45" s="33">
        <f t="shared" si="7"/>
        <v>3</v>
      </c>
      <c r="AI45" s="33">
        <f t="shared" si="7"/>
        <v>1436</v>
      </c>
      <c r="AJ45" s="33">
        <f t="shared" si="7"/>
        <v>64</v>
      </c>
      <c r="AK45" s="33">
        <f t="shared" si="7"/>
        <v>214</v>
      </c>
      <c r="AL45" s="33">
        <f t="shared" si="7"/>
        <v>1165</v>
      </c>
      <c r="AM45" s="33">
        <f t="shared" si="7"/>
        <v>165</v>
      </c>
      <c r="AN45" s="33">
        <f t="shared" si="7"/>
        <v>12</v>
      </c>
      <c r="AO45" s="33">
        <f t="shared" si="7"/>
        <v>74</v>
      </c>
      <c r="AP45" s="33">
        <f t="shared" si="7"/>
        <v>284</v>
      </c>
      <c r="AQ45" s="33">
        <f t="shared" si="7"/>
        <v>32</v>
      </c>
      <c r="AR45" s="33">
        <f t="shared" si="7"/>
        <v>88</v>
      </c>
      <c r="AS45" s="33">
        <f t="shared" si="7"/>
        <v>373</v>
      </c>
      <c r="AT45" s="33">
        <f t="shared" si="7"/>
        <v>0</v>
      </c>
      <c r="AU45" s="33">
        <f t="shared" si="7"/>
        <v>0</v>
      </c>
      <c r="AV45" s="33">
        <f t="shared" si="7"/>
        <v>0</v>
      </c>
      <c r="AW45" s="33">
        <f t="shared" si="7"/>
        <v>1</v>
      </c>
      <c r="AX45" s="33">
        <f t="shared" si="7"/>
        <v>1</v>
      </c>
      <c r="AY45" s="33">
        <f t="shared" si="7"/>
        <v>16</v>
      </c>
      <c r="AZ45" s="33">
        <f t="shared" si="7"/>
        <v>0</v>
      </c>
      <c r="BA45" s="33">
        <f t="shared" si="7"/>
        <v>0</v>
      </c>
      <c r="BB45" s="33">
        <f t="shared" si="7"/>
        <v>0</v>
      </c>
      <c r="BC45" s="33">
        <f t="shared" si="7"/>
        <v>0</v>
      </c>
      <c r="BD45" s="33">
        <f t="shared" si="7"/>
        <v>0</v>
      </c>
      <c r="BE45" s="33">
        <f t="shared" si="7"/>
        <v>0</v>
      </c>
      <c r="BF45" s="33">
        <f t="shared" si="7"/>
        <v>0</v>
      </c>
      <c r="BG45" s="33">
        <f t="shared" si="7"/>
        <v>0</v>
      </c>
      <c r="BH45" s="33">
        <f t="shared" si="7"/>
        <v>0</v>
      </c>
      <c r="BI45" s="33">
        <f t="shared" si="7"/>
        <v>0</v>
      </c>
      <c r="BJ45" s="33">
        <f t="shared" si="7"/>
        <v>0</v>
      </c>
      <c r="BK45" s="11"/>
      <c r="BL45" s="11"/>
    </row>
    <row r="46">
      <c r="D46" s="34" t="s">
        <v>122</v>
      </c>
      <c r="F46" s="11">
        <f t="shared" ref="F46:BJ46" si="8">F36-F44</f>
        <v>8</v>
      </c>
      <c r="G46" s="11">
        <f t="shared" si="8"/>
        <v>0</v>
      </c>
      <c r="H46" s="11">
        <f t="shared" si="8"/>
        <v>12</v>
      </c>
      <c r="I46" s="11">
        <f t="shared" si="8"/>
        <v>9</v>
      </c>
      <c r="J46" s="11">
        <f t="shared" si="8"/>
        <v>5</v>
      </c>
      <c r="K46" s="11">
        <f t="shared" si="8"/>
        <v>5</v>
      </c>
      <c r="L46" s="11">
        <f t="shared" si="8"/>
        <v>7</v>
      </c>
      <c r="M46" s="11">
        <f t="shared" si="8"/>
        <v>3</v>
      </c>
      <c r="N46" s="11">
        <f t="shared" si="8"/>
        <v>6</v>
      </c>
      <c r="O46" s="11">
        <f t="shared" si="8"/>
        <v>9</v>
      </c>
      <c r="P46" s="11">
        <f t="shared" si="8"/>
        <v>4</v>
      </c>
      <c r="Q46" s="11">
        <f t="shared" si="8"/>
        <v>2</v>
      </c>
      <c r="R46" s="11">
        <f t="shared" si="8"/>
        <v>9</v>
      </c>
      <c r="S46" s="11">
        <f t="shared" si="8"/>
        <v>5</v>
      </c>
      <c r="T46" s="11">
        <f t="shared" si="8"/>
        <v>3</v>
      </c>
      <c r="U46" s="11">
        <f t="shared" si="8"/>
        <v>0</v>
      </c>
      <c r="V46" s="11">
        <f t="shared" si="8"/>
        <v>9</v>
      </c>
      <c r="W46" s="11">
        <f t="shared" si="8"/>
        <v>2</v>
      </c>
      <c r="X46" s="11">
        <f t="shared" si="8"/>
        <v>1</v>
      </c>
      <c r="Y46" s="11">
        <f t="shared" si="8"/>
        <v>4</v>
      </c>
      <c r="Z46" s="11">
        <f t="shared" si="8"/>
        <v>7</v>
      </c>
      <c r="AA46" s="11">
        <f t="shared" si="8"/>
        <v>2</v>
      </c>
      <c r="AB46" s="11">
        <f t="shared" si="8"/>
        <v>3</v>
      </c>
      <c r="AC46" s="11">
        <f t="shared" si="8"/>
        <v>12</v>
      </c>
      <c r="AD46" s="11">
        <f t="shared" si="8"/>
        <v>4</v>
      </c>
      <c r="AE46" s="11">
        <f t="shared" si="8"/>
        <v>4</v>
      </c>
      <c r="AF46" s="11">
        <f t="shared" si="8"/>
        <v>2</v>
      </c>
      <c r="AG46" s="11">
        <f t="shared" si="8"/>
        <v>3</v>
      </c>
      <c r="AH46" s="11">
        <f t="shared" si="8"/>
        <v>2</v>
      </c>
      <c r="AI46" s="11">
        <f t="shared" si="8"/>
        <v>5</v>
      </c>
      <c r="AJ46" s="11">
        <f t="shared" si="8"/>
        <v>0</v>
      </c>
      <c r="AK46" s="11">
        <f t="shared" si="8"/>
        <v>5</v>
      </c>
      <c r="AL46" s="11">
        <f t="shared" si="8"/>
        <v>0</v>
      </c>
      <c r="AM46" s="11">
        <f t="shared" si="8"/>
        <v>0</v>
      </c>
      <c r="AN46" s="11">
        <f t="shared" si="8"/>
        <v>4</v>
      </c>
      <c r="AO46" s="11">
        <f t="shared" si="8"/>
        <v>2</v>
      </c>
      <c r="AP46" s="11">
        <f t="shared" si="8"/>
        <v>2</v>
      </c>
      <c r="AQ46" s="11">
        <f t="shared" si="8"/>
        <v>2</v>
      </c>
      <c r="AR46" s="11">
        <f t="shared" si="8"/>
        <v>0</v>
      </c>
      <c r="AS46" s="11">
        <f t="shared" si="8"/>
        <v>0</v>
      </c>
      <c r="AT46" s="11">
        <f t="shared" si="8"/>
        <v>1</v>
      </c>
      <c r="AU46" s="11">
        <f t="shared" si="8"/>
        <v>1</v>
      </c>
      <c r="AV46" s="11">
        <f t="shared" si="8"/>
        <v>1</v>
      </c>
      <c r="AW46" s="11">
        <f t="shared" si="8"/>
        <v>0</v>
      </c>
      <c r="AX46" s="11">
        <f t="shared" si="8"/>
        <v>0</v>
      </c>
      <c r="AY46" s="11">
        <f t="shared" si="8"/>
        <v>0</v>
      </c>
      <c r="AZ46" s="11">
        <f t="shared" si="8"/>
        <v>3</v>
      </c>
      <c r="BA46" s="11">
        <f t="shared" si="8"/>
        <v>2</v>
      </c>
      <c r="BB46" s="11">
        <f t="shared" si="8"/>
        <v>3</v>
      </c>
      <c r="BC46" s="11">
        <f t="shared" si="8"/>
        <v>3</v>
      </c>
      <c r="BD46" s="11">
        <f t="shared" si="8"/>
        <v>5</v>
      </c>
      <c r="BE46" s="11">
        <f t="shared" si="8"/>
        <v>2</v>
      </c>
      <c r="BF46" s="11">
        <f t="shared" si="8"/>
        <v>2</v>
      </c>
      <c r="BG46" s="11">
        <f t="shared" si="8"/>
        <v>3</v>
      </c>
      <c r="BH46" s="11">
        <f t="shared" si="8"/>
        <v>1</v>
      </c>
      <c r="BI46" s="11">
        <f t="shared" si="8"/>
        <v>1</v>
      </c>
      <c r="BJ46" s="11">
        <f t="shared" si="8"/>
        <v>3</v>
      </c>
    </row>
    <row r="47" ht="18.75" customHeight="1">
      <c r="D47" s="34" t="s">
        <v>121</v>
      </c>
      <c r="F47" s="33">
        <f t="shared" ref="F47:BJ47" si="9">SUM(F3:F35)-F45</f>
        <v>675</v>
      </c>
      <c r="G47" s="33">
        <f t="shared" si="9"/>
        <v>0</v>
      </c>
      <c r="H47" s="33">
        <f t="shared" si="9"/>
        <v>884</v>
      </c>
      <c r="I47" s="33">
        <f t="shared" si="9"/>
        <v>640</v>
      </c>
      <c r="J47" s="33">
        <f t="shared" si="9"/>
        <v>450</v>
      </c>
      <c r="K47" s="33">
        <f t="shared" si="9"/>
        <v>225</v>
      </c>
      <c r="L47" s="33">
        <f t="shared" si="9"/>
        <v>382</v>
      </c>
      <c r="M47" s="33">
        <f t="shared" si="9"/>
        <v>198</v>
      </c>
      <c r="N47" s="33">
        <f t="shared" si="9"/>
        <v>375</v>
      </c>
      <c r="O47" s="33">
        <f t="shared" si="9"/>
        <v>403</v>
      </c>
      <c r="P47" s="33">
        <f t="shared" si="9"/>
        <v>260</v>
      </c>
      <c r="Q47" s="33">
        <f t="shared" si="9"/>
        <v>135</v>
      </c>
      <c r="R47" s="33">
        <f t="shared" si="9"/>
        <v>642</v>
      </c>
      <c r="S47" s="33">
        <f t="shared" si="9"/>
        <v>187</v>
      </c>
      <c r="T47" s="33">
        <f t="shared" si="9"/>
        <v>240</v>
      </c>
      <c r="U47" s="33">
        <f t="shared" si="9"/>
        <v>0</v>
      </c>
      <c r="V47" s="33">
        <f t="shared" si="9"/>
        <v>562</v>
      </c>
      <c r="W47" s="33">
        <f t="shared" si="9"/>
        <v>117</v>
      </c>
      <c r="X47" s="33">
        <f t="shared" si="9"/>
        <v>27</v>
      </c>
      <c r="Y47" s="33">
        <f t="shared" si="9"/>
        <v>165</v>
      </c>
      <c r="Z47" s="33">
        <f t="shared" si="9"/>
        <v>450</v>
      </c>
      <c r="AA47" s="33">
        <f t="shared" si="9"/>
        <v>57</v>
      </c>
      <c r="AB47" s="33">
        <f t="shared" si="9"/>
        <v>161</v>
      </c>
      <c r="AC47" s="33">
        <f t="shared" si="9"/>
        <v>844</v>
      </c>
      <c r="AD47" s="33">
        <f t="shared" si="9"/>
        <v>255</v>
      </c>
      <c r="AE47" s="33">
        <f t="shared" si="9"/>
        <v>149</v>
      </c>
      <c r="AF47" s="33">
        <f t="shared" si="9"/>
        <v>140</v>
      </c>
      <c r="AG47" s="33">
        <f t="shared" si="9"/>
        <v>94</v>
      </c>
      <c r="AH47" s="33">
        <f t="shared" si="9"/>
        <v>33</v>
      </c>
      <c r="AI47" s="33">
        <f t="shared" si="9"/>
        <v>315</v>
      </c>
      <c r="AJ47" s="33">
        <f t="shared" si="9"/>
        <v>0</v>
      </c>
      <c r="AK47" s="33">
        <f t="shared" si="9"/>
        <v>189</v>
      </c>
      <c r="AL47" s="33">
        <f t="shared" si="9"/>
        <v>0</v>
      </c>
      <c r="AM47" s="33">
        <f t="shared" si="9"/>
        <v>0</v>
      </c>
      <c r="AN47" s="33">
        <f t="shared" si="9"/>
        <v>170</v>
      </c>
      <c r="AO47" s="33">
        <f t="shared" si="9"/>
        <v>60</v>
      </c>
      <c r="AP47" s="33">
        <f t="shared" si="9"/>
        <v>17</v>
      </c>
      <c r="AQ47" s="33">
        <f t="shared" si="9"/>
        <v>79</v>
      </c>
      <c r="AR47" s="33">
        <f t="shared" si="9"/>
        <v>0</v>
      </c>
      <c r="AS47" s="33">
        <f t="shared" si="9"/>
        <v>0</v>
      </c>
      <c r="AT47" s="33">
        <f t="shared" si="9"/>
        <v>45</v>
      </c>
      <c r="AU47" s="33">
        <f t="shared" si="9"/>
        <v>45</v>
      </c>
      <c r="AV47" s="33">
        <f t="shared" si="9"/>
        <v>45</v>
      </c>
      <c r="AW47" s="33">
        <f t="shared" si="9"/>
        <v>0</v>
      </c>
      <c r="AX47" s="33">
        <f t="shared" si="9"/>
        <v>0</v>
      </c>
      <c r="AY47" s="33">
        <f t="shared" si="9"/>
        <v>0</v>
      </c>
      <c r="AZ47" s="33">
        <f t="shared" si="9"/>
        <v>180</v>
      </c>
      <c r="BA47" s="33">
        <f t="shared" si="9"/>
        <v>90</v>
      </c>
      <c r="BB47" s="33">
        <f t="shared" si="9"/>
        <v>97</v>
      </c>
      <c r="BC47" s="33">
        <f t="shared" si="9"/>
        <v>115</v>
      </c>
      <c r="BD47" s="33">
        <f t="shared" si="9"/>
        <v>84</v>
      </c>
      <c r="BE47" s="33">
        <f t="shared" si="9"/>
        <v>73</v>
      </c>
      <c r="BF47" s="33">
        <f t="shared" si="9"/>
        <v>54</v>
      </c>
      <c r="BG47" s="33">
        <f t="shared" si="9"/>
        <v>156</v>
      </c>
      <c r="BH47" s="33">
        <f t="shared" si="9"/>
        <v>18</v>
      </c>
      <c r="BI47" s="33">
        <f t="shared" si="9"/>
        <v>14</v>
      </c>
      <c r="BJ47" s="33">
        <f t="shared" si="9"/>
        <v>249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